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210" windowWidth="14310" windowHeight="10485" activeTab="3"/>
  </bookViews>
  <sheets>
    <sheet name="Simulation" sheetId="1" r:id="rId1"/>
    <sheet name="Lösen" sheetId="2" r:id="rId2"/>
    <sheet name="Gleichungssystem" sheetId="3" r:id="rId3"/>
    <sheet name="Eindeutigkeit" sheetId="4" r:id="rId4"/>
  </sheets>
  <definedNames>
    <definedName name="Feld10x10" localSheetId="1">'Lösen'!$X$6:$AG$15</definedName>
    <definedName name="Feld10x10">'Simulation'!$X$6:$AG$15</definedName>
    <definedName name="Feld4x4" localSheetId="1">'Lösen'!$B$6:$E$9</definedName>
    <definedName name="Feld4x4">'Simulation'!$B$6:$E$9</definedName>
    <definedName name="Feld6x6" localSheetId="1">'Lösen'!$J$6:$O$11</definedName>
    <definedName name="Feld6x6">'Simulation'!$J$6:$O$11</definedName>
    <definedName name="Feld8x8" localSheetId="1">'Lösen'!$F$17:$M$24</definedName>
    <definedName name="Feld8x8">'Simulation'!$F$17:$M$24</definedName>
    <definedName name="L4x4">'Lösen'!$B$6:$E$9</definedName>
  </definedNames>
  <calcPr fullCalcOnLoad="1"/>
</workbook>
</file>

<file path=xl/sharedStrings.xml><?xml version="1.0" encoding="utf-8"?>
<sst xmlns="http://schemas.openxmlformats.org/spreadsheetml/2006/main" count="119" uniqueCount="33">
  <si>
    <t>4x4</t>
  </si>
  <si>
    <t>6x6</t>
  </si>
  <si>
    <t>8x8</t>
  </si>
  <si>
    <t>10x10</t>
  </si>
  <si>
    <t>a</t>
  </si>
  <si>
    <t>b</t>
  </si>
  <si>
    <t>+b</t>
  </si>
  <si>
    <t>+c</t>
  </si>
  <si>
    <t>+d</t>
  </si>
  <si>
    <t>e</t>
  </si>
  <si>
    <t>+f</t>
  </si>
  <si>
    <t>+g</t>
  </si>
  <si>
    <t>+h</t>
  </si>
  <si>
    <t>+i</t>
  </si>
  <si>
    <t>+k</t>
  </si>
  <si>
    <t>+l</t>
  </si>
  <si>
    <t>+m</t>
  </si>
  <si>
    <t>+n</t>
  </si>
  <si>
    <t>+p</t>
  </si>
  <si>
    <t>=</t>
  </si>
  <si>
    <t>+e</t>
  </si>
  <si>
    <t>+j</t>
  </si>
  <si>
    <t>+o</t>
  </si>
  <si>
    <t>c</t>
  </si>
  <si>
    <t>d</t>
  </si>
  <si>
    <t>i</t>
  </si>
  <si>
    <t>m</t>
  </si>
  <si>
    <t>Soll</t>
  </si>
  <si>
    <t>Ist</t>
  </si>
  <si>
    <t>Computertomographie: Simulation</t>
  </si>
  <si>
    <t>Computertomographie: Lösen</t>
  </si>
  <si>
    <t>Computertomographie: Gleichungssystem</t>
  </si>
  <si>
    <t>Computertomographie: Eindeutigkeit der Lösung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</si>
</sst>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8">
    <font>
      <sz val="10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1" fontId="1" fillId="36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17</xdr:row>
      <xdr:rowOff>9525</xdr:rowOff>
    </xdr:from>
    <xdr:to>
      <xdr:col>14</xdr:col>
      <xdr:colOff>9525</xdr:colOff>
      <xdr:row>18</xdr:row>
      <xdr:rowOff>9525</xdr:rowOff>
    </xdr:to>
    <xdr:sp>
      <xdr:nvSpPr>
        <xdr:cNvPr id="1" name="Line 21"/>
        <xdr:cNvSpPr>
          <a:spLocks/>
        </xdr:cNvSpPr>
      </xdr:nvSpPr>
      <xdr:spPr>
        <a:xfrm>
          <a:off x="3228975" y="446722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2" name="Line 42"/>
        <xdr:cNvSpPr>
          <a:spLocks/>
        </xdr:cNvSpPr>
      </xdr:nvSpPr>
      <xdr:spPr>
        <a:xfrm flipV="1">
          <a:off x="3228975" y="43338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16</xdr:col>
      <xdr:colOff>0</xdr:colOff>
      <xdr:row>17</xdr:row>
      <xdr:rowOff>133350</xdr:rowOff>
    </xdr:to>
    <xdr:sp>
      <xdr:nvSpPr>
        <xdr:cNvPr id="3" name="Line 43"/>
        <xdr:cNvSpPr>
          <a:spLocks/>
        </xdr:cNvSpPr>
      </xdr:nvSpPr>
      <xdr:spPr>
        <a:xfrm flipV="1">
          <a:off x="3228975" y="45910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133350</xdr:rowOff>
    </xdr:from>
    <xdr:to>
      <xdr:col>16</xdr:col>
      <xdr:colOff>0</xdr:colOff>
      <xdr:row>18</xdr:row>
      <xdr:rowOff>133350</xdr:rowOff>
    </xdr:to>
    <xdr:sp>
      <xdr:nvSpPr>
        <xdr:cNvPr id="4" name="Line 44"/>
        <xdr:cNvSpPr>
          <a:spLocks/>
        </xdr:cNvSpPr>
      </xdr:nvSpPr>
      <xdr:spPr>
        <a:xfrm flipV="1">
          <a:off x="3228975" y="48482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5" name="Line 45"/>
        <xdr:cNvSpPr>
          <a:spLocks/>
        </xdr:cNvSpPr>
      </xdr:nvSpPr>
      <xdr:spPr>
        <a:xfrm flipV="1">
          <a:off x="3228975" y="50958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133350</xdr:rowOff>
    </xdr:from>
    <xdr:to>
      <xdr:col>16</xdr:col>
      <xdr:colOff>0</xdr:colOff>
      <xdr:row>20</xdr:row>
      <xdr:rowOff>133350</xdr:rowOff>
    </xdr:to>
    <xdr:sp>
      <xdr:nvSpPr>
        <xdr:cNvPr id="6" name="Line 46"/>
        <xdr:cNvSpPr>
          <a:spLocks/>
        </xdr:cNvSpPr>
      </xdr:nvSpPr>
      <xdr:spPr>
        <a:xfrm flipV="1">
          <a:off x="3228975" y="53625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133350</xdr:rowOff>
    </xdr:from>
    <xdr:to>
      <xdr:col>16</xdr:col>
      <xdr:colOff>0</xdr:colOff>
      <xdr:row>21</xdr:row>
      <xdr:rowOff>133350</xdr:rowOff>
    </xdr:to>
    <xdr:sp>
      <xdr:nvSpPr>
        <xdr:cNvPr id="7" name="Line 47"/>
        <xdr:cNvSpPr>
          <a:spLocks/>
        </xdr:cNvSpPr>
      </xdr:nvSpPr>
      <xdr:spPr>
        <a:xfrm flipV="1">
          <a:off x="3228975" y="56197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133350</xdr:rowOff>
    </xdr:from>
    <xdr:to>
      <xdr:col>16</xdr:col>
      <xdr:colOff>0</xdr:colOff>
      <xdr:row>22</xdr:row>
      <xdr:rowOff>133350</xdr:rowOff>
    </xdr:to>
    <xdr:sp>
      <xdr:nvSpPr>
        <xdr:cNvPr id="8" name="Line 50"/>
        <xdr:cNvSpPr>
          <a:spLocks/>
        </xdr:cNvSpPr>
      </xdr:nvSpPr>
      <xdr:spPr>
        <a:xfrm flipV="1">
          <a:off x="3228975" y="58769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133350</xdr:rowOff>
    </xdr:from>
    <xdr:to>
      <xdr:col>16</xdr:col>
      <xdr:colOff>0</xdr:colOff>
      <xdr:row>23</xdr:row>
      <xdr:rowOff>133350</xdr:rowOff>
    </xdr:to>
    <xdr:sp>
      <xdr:nvSpPr>
        <xdr:cNvPr id="9" name="Line 51"/>
        <xdr:cNvSpPr>
          <a:spLocks/>
        </xdr:cNvSpPr>
      </xdr:nvSpPr>
      <xdr:spPr>
        <a:xfrm flipV="1">
          <a:off x="3228975" y="61341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4</xdr:col>
      <xdr:colOff>247650</xdr:colOff>
      <xdr:row>26</xdr:row>
      <xdr:rowOff>247650</xdr:rowOff>
    </xdr:to>
    <xdr:sp>
      <xdr:nvSpPr>
        <xdr:cNvPr id="10" name="Line 60"/>
        <xdr:cNvSpPr>
          <a:spLocks/>
        </xdr:cNvSpPr>
      </xdr:nvSpPr>
      <xdr:spPr>
        <a:xfrm flipH="1">
          <a:off x="5048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9525</xdr:rowOff>
    </xdr:from>
    <xdr:to>
      <xdr:col>14</xdr:col>
      <xdr:colOff>9525</xdr:colOff>
      <xdr:row>19</xdr:row>
      <xdr:rowOff>9525</xdr:rowOff>
    </xdr:to>
    <xdr:sp>
      <xdr:nvSpPr>
        <xdr:cNvPr id="11" name="Line 71"/>
        <xdr:cNvSpPr>
          <a:spLocks/>
        </xdr:cNvSpPr>
      </xdr:nvSpPr>
      <xdr:spPr>
        <a:xfrm>
          <a:off x="3228975" y="47244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9525</xdr:colOff>
      <xdr:row>20</xdr:row>
      <xdr:rowOff>9525</xdr:rowOff>
    </xdr:to>
    <xdr:sp>
      <xdr:nvSpPr>
        <xdr:cNvPr id="12" name="Line 72"/>
        <xdr:cNvSpPr>
          <a:spLocks/>
        </xdr:cNvSpPr>
      </xdr:nvSpPr>
      <xdr:spPr>
        <a:xfrm>
          <a:off x="3228975" y="49815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9525</xdr:rowOff>
    </xdr:from>
    <xdr:to>
      <xdr:col>14</xdr:col>
      <xdr:colOff>9525</xdr:colOff>
      <xdr:row>21</xdr:row>
      <xdr:rowOff>9525</xdr:rowOff>
    </xdr:to>
    <xdr:sp>
      <xdr:nvSpPr>
        <xdr:cNvPr id="13" name="Line 73"/>
        <xdr:cNvSpPr>
          <a:spLocks/>
        </xdr:cNvSpPr>
      </xdr:nvSpPr>
      <xdr:spPr>
        <a:xfrm>
          <a:off x="3228975" y="523875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14</xdr:col>
      <xdr:colOff>9525</xdr:colOff>
      <xdr:row>22</xdr:row>
      <xdr:rowOff>0</xdr:rowOff>
    </xdr:to>
    <xdr:sp>
      <xdr:nvSpPr>
        <xdr:cNvPr id="14" name="Line 74"/>
        <xdr:cNvSpPr>
          <a:spLocks/>
        </xdr:cNvSpPr>
      </xdr:nvSpPr>
      <xdr:spPr>
        <a:xfrm>
          <a:off x="3228975" y="5495925"/>
          <a:ext cx="247650" cy="24765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14</xdr:col>
      <xdr:colOff>9525</xdr:colOff>
      <xdr:row>23</xdr:row>
      <xdr:rowOff>9525</xdr:rowOff>
    </xdr:to>
    <xdr:sp>
      <xdr:nvSpPr>
        <xdr:cNvPr id="15" name="Line 77"/>
        <xdr:cNvSpPr>
          <a:spLocks/>
        </xdr:cNvSpPr>
      </xdr:nvSpPr>
      <xdr:spPr>
        <a:xfrm>
          <a:off x="3228975" y="57531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9525</xdr:rowOff>
    </xdr:from>
    <xdr:to>
      <xdr:col>14</xdr:col>
      <xdr:colOff>9525</xdr:colOff>
      <xdr:row>24</xdr:row>
      <xdr:rowOff>9525</xdr:rowOff>
    </xdr:to>
    <xdr:sp>
      <xdr:nvSpPr>
        <xdr:cNvPr id="16" name="Line 78"/>
        <xdr:cNvSpPr>
          <a:spLocks/>
        </xdr:cNvSpPr>
      </xdr:nvSpPr>
      <xdr:spPr>
        <a:xfrm>
          <a:off x="3228975" y="6010275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9525</xdr:rowOff>
    </xdr:from>
    <xdr:to>
      <xdr:col>14</xdr:col>
      <xdr:colOff>9525</xdr:colOff>
      <xdr:row>25</xdr:row>
      <xdr:rowOff>9525</xdr:rowOff>
    </xdr:to>
    <xdr:sp>
      <xdr:nvSpPr>
        <xdr:cNvPr id="17" name="Line 79"/>
        <xdr:cNvSpPr>
          <a:spLocks/>
        </xdr:cNvSpPr>
      </xdr:nvSpPr>
      <xdr:spPr>
        <a:xfrm>
          <a:off x="32289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9525</xdr:rowOff>
    </xdr:from>
    <xdr:to>
      <xdr:col>13</xdr:col>
      <xdr:colOff>9525</xdr:colOff>
      <xdr:row>25</xdr:row>
      <xdr:rowOff>9525</xdr:rowOff>
    </xdr:to>
    <xdr:sp>
      <xdr:nvSpPr>
        <xdr:cNvPr id="18" name="Line 80"/>
        <xdr:cNvSpPr>
          <a:spLocks/>
        </xdr:cNvSpPr>
      </xdr:nvSpPr>
      <xdr:spPr>
        <a:xfrm>
          <a:off x="29813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9525</xdr:rowOff>
    </xdr:from>
    <xdr:to>
      <xdr:col>11</xdr:col>
      <xdr:colOff>9525</xdr:colOff>
      <xdr:row>25</xdr:row>
      <xdr:rowOff>9525</xdr:rowOff>
    </xdr:to>
    <xdr:sp>
      <xdr:nvSpPr>
        <xdr:cNvPr id="19" name="Line 88"/>
        <xdr:cNvSpPr>
          <a:spLocks/>
        </xdr:cNvSpPr>
      </xdr:nvSpPr>
      <xdr:spPr>
        <a:xfrm>
          <a:off x="24860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10</xdr:col>
      <xdr:colOff>9525</xdr:colOff>
      <xdr:row>25</xdr:row>
      <xdr:rowOff>9525</xdr:rowOff>
    </xdr:to>
    <xdr:sp>
      <xdr:nvSpPr>
        <xdr:cNvPr id="20" name="Line 89"/>
        <xdr:cNvSpPr>
          <a:spLocks/>
        </xdr:cNvSpPr>
      </xdr:nvSpPr>
      <xdr:spPr>
        <a:xfrm>
          <a:off x="22383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9525</xdr:rowOff>
    </xdr:from>
    <xdr:to>
      <xdr:col>9</xdr:col>
      <xdr:colOff>9525</xdr:colOff>
      <xdr:row>25</xdr:row>
      <xdr:rowOff>9525</xdr:rowOff>
    </xdr:to>
    <xdr:sp>
      <xdr:nvSpPr>
        <xdr:cNvPr id="21" name="Line 90"/>
        <xdr:cNvSpPr>
          <a:spLocks/>
        </xdr:cNvSpPr>
      </xdr:nvSpPr>
      <xdr:spPr>
        <a:xfrm>
          <a:off x="19907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9525</xdr:rowOff>
    </xdr:from>
    <xdr:to>
      <xdr:col>8</xdr:col>
      <xdr:colOff>9525</xdr:colOff>
      <xdr:row>25</xdr:row>
      <xdr:rowOff>9525</xdr:rowOff>
    </xdr:to>
    <xdr:sp>
      <xdr:nvSpPr>
        <xdr:cNvPr id="22" name="Line 91"/>
        <xdr:cNvSpPr>
          <a:spLocks/>
        </xdr:cNvSpPr>
      </xdr:nvSpPr>
      <xdr:spPr>
        <a:xfrm>
          <a:off x="17430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7</xdr:col>
      <xdr:colOff>9525</xdr:colOff>
      <xdr:row>25</xdr:row>
      <xdr:rowOff>9525</xdr:rowOff>
    </xdr:to>
    <xdr:sp>
      <xdr:nvSpPr>
        <xdr:cNvPr id="23" name="Line 92"/>
        <xdr:cNvSpPr>
          <a:spLocks/>
        </xdr:cNvSpPr>
      </xdr:nvSpPr>
      <xdr:spPr>
        <a:xfrm>
          <a:off x="14954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4</xdr:col>
      <xdr:colOff>247650</xdr:colOff>
      <xdr:row>25</xdr:row>
      <xdr:rowOff>247650</xdr:rowOff>
    </xdr:to>
    <xdr:sp>
      <xdr:nvSpPr>
        <xdr:cNvPr id="24" name="Line 93"/>
        <xdr:cNvSpPr>
          <a:spLocks/>
        </xdr:cNvSpPr>
      </xdr:nvSpPr>
      <xdr:spPr>
        <a:xfrm flipH="1">
          <a:off x="504825" y="60102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4</xdr:col>
      <xdr:colOff>247650</xdr:colOff>
      <xdr:row>24</xdr:row>
      <xdr:rowOff>247650</xdr:rowOff>
    </xdr:to>
    <xdr:sp>
      <xdr:nvSpPr>
        <xdr:cNvPr id="25" name="Line 94"/>
        <xdr:cNvSpPr>
          <a:spLocks/>
        </xdr:cNvSpPr>
      </xdr:nvSpPr>
      <xdr:spPr>
        <a:xfrm flipH="1">
          <a:off x="504825" y="575310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9525</xdr:rowOff>
    </xdr:from>
    <xdr:to>
      <xdr:col>4</xdr:col>
      <xdr:colOff>247650</xdr:colOff>
      <xdr:row>23</xdr:row>
      <xdr:rowOff>257175</xdr:rowOff>
    </xdr:to>
    <xdr:sp>
      <xdr:nvSpPr>
        <xdr:cNvPr id="26" name="Line 95"/>
        <xdr:cNvSpPr>
          <a:spLocks/>
        </xdr:cNvSpPr>
      </xdr:nvSpPr>
      <xdr:spPr>
        <a:xfrm flipH="1">
          <a:off x="514350" y="5495925"/>
          <a:ext cx="723900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22</xdr:row>
      <xdr:rowOff>247650</xdr:rowOff>
    </xdr:to>
    <xdr:sp>
      <xdr:nvSpPr>
        <xdr:cNvPr id="27" name="Line 96"/>
        <xdr:cNvSpPr>
          <a:spLocks/>
        </xdr:cNvSpPr>
      </xdr:nvSpPr>
      <xdr:spPr>
        <a:xfrm flipH="1">
          <a:off x="504825" y="522922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</xdr:rowOff>
    </xdr:from>
    <xdr:to>
      <xdr:col>4</xdr:col>
      <xdr:colOff>247650</xdr:colOff>
      <xdr:row>21</xdr:row>
      <xdr:rowOff>247650</xdr:rowOff>
    </xdr:to>
    <xdr:sp>
      <xdr:nvSpPr>
        <xdr:cNvPr id="28" name="Line 99"/>
        <xdr:cNvSpPr>
          <a:spLocks/>
        </xdr:cNvSpPr>
      </xdr:nvSpPr>
      <xdr:spPr>
        <a:xfrm flipH="1">
          <a:off x="504825" y="49815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4</xdr:col>
      <xdr:colOff>247650</xdr:colOff>
      <xdr:row>20</xdr:row>
      <xdr:rowOff>247650</xdr:rowOff>
    </xdr:to>
    <xdr:sp>
      <xdr:nvSpPr>
        <xdr:cNvPr id="29" name="Line 100"/>
        <xdr:cNvSpPr>
          <a:spLocks/>
        </xdr:cNvSpPr>
      </xdr:nvSpPr>
      <xdr:spPr>
        <a:xfrm flipH="1">
          <a:off x="504825" y="47244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4</xdr:col>
      <xdr:colOff>247650</xdr:colOff>
      <xdr:row>19</xdr:row>
      <xdr:rowOff>247650</xdr:rowOff>
    </xdr:to>
    <xdr:sp>
      <xdr:nvSpPr>
        <xdr:cNvPr id="30" name="Line 101"/>
        <xdr:cNvSpPr>
          <a:spLocks/>
        </xdr:cNvSpPr>
      </xdr:nvSpPr>
      <xdr:spPr>
        <a:xfrm flipH="1">
          <a:off x="504825" y="446722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19050</xdr:rowOff>
    </xdr:from>
    <xdr:to>
      <xdr:col>5</xdr:col>
      <xdr:colOff>247650</xdr:colOff>
      <xdr:row>27</xdr:row>
      <xdr:rowOff>0</xdr:rowOff>
    </xdr:to>
    <xdr:sp>
      <xdr:nvSpPr>
        <xdr:cNvPr id="31" name="Line 102"/>
        <xdr:cNvSpPr>
          <a:spLocks/>
        </xdr:cNvSpPr>
      </xdr:nvSpPr>
      <xdr:spPr>
        <a:xfrm flipH="1">
          <a:off x="7524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6</xdr:col>
      <xdr:colOff>247650</xdr:colOff>
      <xdr:row>26</xdr:row>
      <xdr:rowOff>247650</xdr:rowOff>
    </xdr:to>
    <xdr:sp>
      <xdr:nvSpPr>
        <xdr:cNvPr id="32" name="Line 103"/>
        <xdr:cNvSpPr>
          <a:spLocks/>
        </xdr:cNvSpPr>
      </xdr:nvSpPr>
      <xdr:spPr>
        <a:xfrm flipH="1">
          <a:off x="10001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19050</xdr:rowOff>
    </xdr:from>
    <xdr:to>
      <xdr:col>7</xdr:col>
      <xdr:colOff>247650</xdr:colOff>
      <xdr:row>27</xdr:row>
      <xdr:rowOff>0</xdr:rowOff>
    </xdr:to>
    <xdr:sp>
      <xdr:nvSpPr>
        <xdr:cNvPr id="33" name="Line 104"/>
        <xdr:cNvSpPr>
          <a:spLocks/>
        </xdr:cNvSpPr>
      </xdr:nvSpPr>
      <xdr:spPr>
        <a:xfrm flipH="1">
          <a:off x="12477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8</xdr:col>
      <xdr:colOff>247650</xdr:colOff>
      <xdr:row>26</xdr:row>
      <xdr:rowOff>247650</xdr:rowOff>
    </xdr:to>
    <xdr:sp>
      <xdr:nvSpPr>
        <xdr:cNvPr id="34" name="Line 105"/>
        <xdr:cNvSpPr>
          <a:spLocks/>
        </xdr:cNvSpPr>
      </xdr:nvSpPr>
      <xdr:spPr>
        <a:xfrm flipH="1">
          <a:off x="14954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19050</xdr:rowOff>
    </xdr:from>
    <xdr:to>
      <xdr:col>9</xdr:col>
      <xdr:colOff>247650</xdr:colOff>
      <xdr:row>27</xdr:row>
      <xdr:rowOff>0</xdr:rowOff>
    </xdr:to>
    <xdr:sp>
      <xdr:nvSpPr>
        <xdr:cNvPr id="35" name="Line 106"/>
        <xdr:cNvSpPr>
          <a:spLocks/>
        </xdr:cNvSpPr>
      </xdr:nvSpPr>
      <xdr:spPr>
        <a:xfrm flipH="1">
          <a:off x="17430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9525</xdr:rowOff>
    </xdr:from>
    <xdr:to>
      <xdr:col>10</xdr:col>
      <xdr:colOff>247650</xdr:colOff>
      <xdr:row>26</xdr:row>
      <xdr:rowOff>247650</xdr:rowOff>
    </xdr:to>
    <xdr:sp>
      <xdr:nvSpPr>
        <xdr:cNvPr id="36" name="Line 107"/>
        <xdr:cNvSpPr>
          <a:spLocks/>
        </xdr:cNvSpPr>
      </xdr:nvSpPr>
      <xdr:spPr>
        <a:xfrm flipH="1">
          <a:off x="19907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19050</xdr:rowOff>
    </xdr:from>
    <xdr:to>
      <xdr:col>11</xdr:col>
      <xdr:colOff>247650</xdr:colOff>
      <xdr:row>27</xdr:row>
      <xdr:rowOff>0</xdr:rowOff>
    </xdr:to>
    <xdr:sp>
      <xdr:nvSpPr>
        <xdr:cNvPr id="37" name="Line 108"/>
        <xdr:cNvSpPr>
          <a:spLocks/>
        </xdr:cNvSpPr>
      </xdr:nvSpPr>
      <xdr:spPr>
        <a:xfrm flipH="1">
          <a:off x="22383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5</xdr:col>
      <xdr:colOff>133350</xdr:colOff>
      <xdr:row>15</xdr:row>
      <xdr:rowOff>257175</xdr:rowOff>
    </xdr:to>
    <xdr:sp>
      <xdr:nvSpPr>
        <xdr:cNvPr id="38" name="Line 111"/>
        <xdr:cNvSpPr>
          <a:spLocks/>
        </xdr:cNvSpPr>
      </xdr:nvSpPr>
      <xdr:spPr>
        <a:xfrm flipV="1">
          <a:off x="137160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9525</xdr:rowOff>
    </xdr:from>
    <xdr:to>
      <xdr:col>6</xdr:col>
      <xdr:colOff>133350</xdr:colOff>
      <xdr:row>15</xdr:row>
      <xdr:rowOff>257175</xdr:rowOff>
    </xdr:to>
    <xdr:sp>
      <xdr:nvSpPr>
        <xdr:cNvPr id="39" name="Line 112"/>
        <xdr:cNvSpPr>
          <a:spLocks/>
        </xdr:cNvSpPr>
      </xdr:nvSpPr>
      <xdr:spPr>
        <a:xfrm flipV="1">
          <a:off x="161925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9525</xdr:rowOff>
    </xdr:from>
    <xdr:to>
      <xdr:col>7</xdr:col>
      <xdr:colOff>142875</xdr:colOff>
      <xdr:row>15</xdr:row>
      <xdr:rowOff>257175</xdr:rowOff>
    </xdr:to>
    <xdr:sp>
      <xdr:nvSpPr>
        <xdr:cNvPr id="40" name="Line 113"/>
        <xdr:cNvSpPr>
          <a:spLocks/>
        </xdr:cNvSpPr>
      </xdr:nvSpPr>
      <xdr:spPr>
        <a:xfrm flipV="1">
          <a:off x="187642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9525</xdr:rowOff>
    </xdr:from>
    <xdr:to>
      <xdr:col>8</xdr:col>
      <xdr:colOff>142875</xdr:colOff>
      <xdr:row>15</xdr:row>
      <xdr:rowOff>257175</xdr:rowOff>
    </xdr:to>
    <xdr:sp>
      <xdr:nvSpPr>
        <xdr:cNvPr id="41" name="Line 114"/>
        <xdr:cNvSpPr>
          <a:spLocks/>
        </xdr:cNvSpPr>
      </xdr:nvSpPr>
      <xdr:spPr>
        <a:xfrm flipV="1">
          <a:off x="212407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15</xdr:row>
      <xdr:rowOff>9525</xdr:rowOff>
    </xdr:from>
    <xdr:to>
      <xdr:col>9</xdr:col>
      <xdr:colOff>133350</xdr:colOff>
      <xdr:row>15</xdr:row>
      <xdr:rowOff>257175</xdr:rowOff>
    </xdr:to>
    <xdr:sp>
      <xdr:nvSpPr>
        <xdr:cNvPr id="42" name="Line 115"/>
        <xdr:cNvSpPr>
          <a:spLocks/>
        </xdr:cNvSpPr>
      </xdr:nvSpPr>
      <xdr:spPr>
        <a:xfrm flipV="1">
          <a:off x="236220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9525</xdr:rowOff>
    </xdr:from>
    <xdr:to>
      <xdr:col>10</xdr:col>
      <xdr:colOff>133350</xdr:colOff>
      <xdr:row>15</xdr:row>
      <xdr:rowOff>257175</xdr:rowOff>
    </xdr:to>
    <xdr:sp>
      <xdr:nvSpPr>
        <xdr:cNvPr id="43" name="Line 116"/>
        <xdr:cNvSpPr>
          <a:spLocks/>
        </xdr:cNvSpPr>
      </xdr:nvSpPr>
      <xdr:spPr>
        <a:xfrm flipV="1">
          <a:off x="260985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15</xdr:row>
      <xdr:rowOff>9525</xdr:rowOff>
    </xdr:from>
    <xdr:to>
      <xdr:col>11</xdr:col>
      <xdr:colOff>142875</xdr:colOff>
      <xdr:row>15</xdr:row>
      <xdr:rowOff>257175</xdr:rowOff>
    </xdr:to>
    <xdr:sp>
      <xdr:nvSpPr>
        <xdr:cNvPr id="44" name="Line 117"/>
        <xdr:cNvSpPr>
          <a:spLocks/>
        </xdr:cNvSpPr>
      </xdr:nvSpPr>
      <xdr:spPr>
        <a:xfrm flipV="1">
          <a:off x="286702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15</xdr:row>
      <xdr:rowOff>9525</xdr:rowOff>
    </xdr:from>
    <xdr:to>
      <xdr:col>12</xdr:col>
      <xdr:colOff>142875</xdr:colOff>
      <xdr:row>15</xdr:row>
      <xdr:rowOff>257175</xdr:rowOff>
    </xdr:to>
    <xdr:sp>
      <xdr:nvSpPr>
        <xdr:cNvPr id="45" name="Line 120"/>
        <xdr:cNvSpPr>
          <a:spLocks/>
        </xdr:cNvSpPr>
      </xdr:nvSpPr>
      <xdr:spPr>
        <a:xfrm flipV="1">
          <a:off x="311467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9525</xdr:rowOff>
    </xdr:from>
    <xdr:to>
      <xdr:col>34</xdr:col>
      <xdr:colOff>9525</xdr:colOff>
      <xdr:row>7</xdr:row>
      <xdr:rowOff>9525</xdr:rowOff>
    </xdr:to>
    <xdr:sp>
      <xdr:nvSpPr>
        <xdr:cNvPr id="46" name="Line 121"/>
        <xdr:cNvSpPr>
          <a:spLocks/>
        </xdr:cNvSpPr>
      </xdr:nvSpPr>
      <xdr:spPr>
        <a:xfrm>
          <a:off x="8181975" y="16002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</xdr:row>
      <xdr:rowOff>133350</xdr:rowOff>
    </xdr:from>
    <xdr:to>
      <xdr:col>36</xdr:col>
      <xdr:colOff>0</xdr:colOff>
      <xdr:row>5</xdr:row>
      <xdr:rowOff>133350</xdr:rowOff>
    </xdr:to>
    <xdr:sp>
      <xdr:nvSpPr>
        <xdr:cNvPr id="47" name="Line 122"/>
        <xdr:cNvSpPr>
          <a:spLocks/>
        </xdr:cNvSpPr>
      </xdr:nvSpPr>
      <xdr:spPr>
        <a:xfrm flipV="1">
          <a:off x="8181975" y="14668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133350</xdr:rowOff>
    </xdr:from>
    <xdr:to>
      <xdr:col>36</xdr:col>
      <xdr:colOff>0</xdr:colOff>
      <xdr:row>6</xdr:row>
      <xdr:rowOff>133350</xdr:rowOff>
    </xdr:to>
    <xdr:sp>
      <xdr:nvSpPr>
        <xdr:cNvPr id="48" name="Line 123"/>
        <xdr:cNvSpPr>
          <a:spLocks/>
        </xdr:cNvSpPr>
      </xdr:nvSpPr>
      <xdr:spPr>
        <a:xfrm flipV="1">
          <a:off x="8181975" y="17240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133350</xdr:rowOff>
    </xdr:from>
    <xdr:to>
      <xdr:col>36</xdr:col>
      <xdr:colOff>0</xdr:colOff>
      <xdr:row>7</xdr:row>
      <xdr:rowOff>133350</xdr:rowOff>
    </xdr:to>
    <xdr:sp>
      <xdr:nvSpPr>
        <xdr:cNvPr id="49" name="Line 124"/>
        <xdr:cNvSpPr>
          <a:spLocks/>
        </xdr:cNvSpPr>
      </xdr:nvSpPr>
      <xdr:spPr>
        <a:xfrm flipV="1">
          <a:off x="8181975" y="19812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8</xdr:row>
      <xdr:rowOff>123825</xdr:rowOff>
    </xdr:from>
    <xdr:to>
      <xdr:col>36</xdr:col>
      <xdr:colOff>0</xdr:colOff>
      <xdr:row>8</xdr:row>
      <xdr:rowOff>123825</xdr:rowOff>
    </xdr:to>
    <xdr:sp>
      <xdr:nvSpPr>
        <xdr:cNvPr id="50" name="Line 125"/>
        <xdr:cNvSpPr>
          <a:spLocks/>
        </xdr:cNvSpPr>
      </xdr:nvSpPr>
      <xdr:spPr>
        <a:xfrm flipV="1">
          <a:off x="8181975" y="22288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</xdr:row>
      <xdr:rowOff>133350</xdr:rowOff>
    </xdr:from>
    <xdr:to>
      <xdr:col>36</xdr:col>
      <xdr:colOff>0</xdr:colOff>
      <xdr:row>9</xdr:row>
      <xdr:rowOff>133350</xdr:rowOff>
    </xdr:to>
    <xdr:sp>
      <xdr:nvSpPr>
        <xdr:cNvPr id="51" name="Line 126"/>
        <xdr:cNvSpPr>
          <a:spLocks/>
        </xdr:cNvSpPr>
      </xdr:nvSpPr>
      <xdr:spPr>
        <a:xfrm flipV="1">
          <a:off x="8181975" y="25050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52" name="Line 127"/>
        <xdr:cNvSpPr>
          <a:spLocks/>
        </xdr:cNvSpPr>
      </xdr:nvSpPr>
      <xdr:spPr>
        <a:xfrm flipV="1">
          <a:off x="8181975" y="27622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11</xdr:row>
      <xdr:rowOff>133350</xdr:rowOff>
    </xdr:from>
    <xdr:to>
      <xdr:col>36</xdr:col>
      <xdr:colOff>0</xdr:colOff>
      <xdr:row>11</xdr:row>
      <xdr:rowOff>133350</xdr:rowOff>
    </xdr:to>
    <xdr:sp>
      <xdr:nvSpPr>
        <xdr:cNvPr id="53" name="Line 128"/>
        <xdr:cNvSpPr>
          <a:spLocks/>
        </xdr:cNvSpPr>
      </xdr:nvSpPr>
      <xdr:spPr>
        <a:xfrm flipV="1">
          <a:off x="8181975" y="30289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</xdr:row>
      <xdr:rowOff>133350</xdr:rowOff>
    </xdr:from>
    <xdr:to>
      <xdr:col>36</xdr:col>
      <xdr:colOff>0</xdr:colOff>
      <xdr:row>12</xdr:row>
      <xdr:rowOff>133350</xdr:rowOff>
    </xdr:to>
    <xdr:sp>
      <xdr:nvSpPr>
        <xdr:cNvPr id="54" name="Line 129"/>
        <xdr:cNvSpPr>
          <a:spLocks/>
        </xdr:cNvSpPr>
      </xdr:nvSpPr>
      <xdr:spPr>
        <a:xfrm flipV="1">
          <a:off x="8181975" y="32861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55" name="Line 130"/>
        <xdr:cNvSpPr>
          <a:spLocks/>
        </xdr:cNvSpPr>
      </xdr:nvSpPr>
      <xdr:spPr>
        <a:xfrm flipV="1">
          <a:off x="8181975" y="35433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14</xdr:row>
      <xdr:rowOff>133350</xdr:rowOff>
    </xdr:from>
    <xdr:to>
      <xdr:col>36</xdr:col>
      <xdr:colOff>0</xdr:colOff>
      <xdr:row>14</xdr:row>
      <xdr:rowOff>133350</xdr:rowOff>
    </xdr:to>
    <xdr:sp>
      <xdr:nvSpPr>
        <xdr:cNvPr id="56" name="Line 131"/>
        <xdr:cNvSpPr>
          <a:spLocks/>
        </xdr:cNvSpPr>
      </xdr:nvSpPr>
      <xdr:spPr>
        <a:xfrm flipV="1">
          <a:off x="8181975" y="38004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9525</xdr:rowOff>
    </xdr:from>
    <xdr:to>
      <xdr:col>22</xdr:col>
      <xdr:colOff>247650</xdr:colOff>
      <xdr:row>17</xdr:row>
      <xdr:rowOff>247650</xdr:rowOff>
    </xdr:to>
    <xdr:sp>
      <xdr:nvSpPr>
        <xdr:cNvPr id="57" name="Line 132"/>
        <xdr:cNvSpPr>
          <a:spLocks/>
        </xdr:cNvSpPr>
      </xdr:nvSpPr>
      <xdr:spPr>
        <a:xfrm flipH="1">
          <a:off x="49625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9525</xdr:rowOff>
    </xdr:from>
    <xdr:to>
      <xdr:col>34</xdr:col>
      <xdr:colOff>9525</xdr:colOff>
      <xdr:row>8</xdr:row>
      <xdr:rowOff>9525</xdr:rowOff>
    </xdr:to>
    <xdr:sp>
      <xdr:nvSpPr>
        <xdr:cNvPr id="58" name="Line 133"/>
        <xdr:cNvSpPr>
          <a:spLocks/>
        </xdr:cNvSpPr>
      </xdr:nvSpPr>
      <xdr:spPr>
        <a:xfrm>
          <a:off x="8181975" y="18573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8</xdr:row>
      <xdr:rowOff>9525</xdr:rowOff>
    </xdr:from>
    <xdr:to>
      <xdr:col>34</xdr:col>
      <xdr:colOff>9525</xdr:colOff>
      <xdr:row>9</xdr:row>
      <xdr:rowOff>9525</xdr:rowOff>
    </xdr:to>
    <xdr:sp>
      <xdr:nvSpPr>
        <xdr:cNvPr id="59" name="Line 134"/>
        <xdr:cNvSpPr>
          <a:spLocks/>
        </xdr:cNvSpPr>
      </xdr:nvSpPr>
      <xdr:spPr>
        <a:xfrm>
          <a:off x="8181975" y="21145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</xdr:row>
      <xdr:rowOff>9525</xdr:rowOff>
    </xdr:from>
    <xdr:to>
      <xdr:col>34</xdr:col>
      <xdr:colOff>9525</xdr:colOff>
      <xdr:row>10</xdr:row>
      <xdr:rowOff>9525</xdr:rowOff>
    </xdr:to>
    <xdr:sp>
      <xdr:nvSpPr>
        <xdr:cNvPr id="60" name="Line 135"/>
        <xdr:cNvSpPr>
          <a:spLocks/>
        </xdr:cNvSpPr>
      </xdr:nvSpPr>
      <xdr:spPr>
        <a:xfrm>
          <a:off x="8181975" y="238125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9525</xdr:rowOff>
    </xdr:from>
    <xdr:to>
      <xdr:col>34</xdr:col>
      <xdr:colOff>9525</xdr:colOff>
      <xdr:row>11</xdr:row>
      <xdr:rowOff>9525</xdr:rowOff>
    </xdr:to>
    <xdr:sp>
      <xdr:nvSpPr>
        <xdr:cNvPr id="61" name="Line 136"/>
        <xdr:cNvSpPr>
          <a:spLocks/>
        </xdr:cNvSpPr>
      </xdr:nvSpPr>
      <xdr:spPr>
        <a:xfrm>
          <a:off x="8181975" y="2638425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11</xdr:row>
      <xdr:rowOff>9525</xdr:rowOff>
    </xdr:from>
    <xdr:to>
      <xdr:col>34</xdr:col>
      <xdr:colOff>9525</xdr:colOff>
      <xdr:row>12</xdr:row>
      <xdr:rowOff>9525</xdr:rowOff>
    </xdr:to>
    <xdr:sp>
      <xdr:nvSpPr>
        <xdr:cNvPr id="62" name="Line 137"/>
        <xdr:cNvSpPr>
          <a:spLocks/>
        </xdr:cNvSpPr>
      </xdr:nvSpPr>
      <xdr:spPr>
        <a:xfrm>
          <a:off x="8181975" y="290512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</xdr:row>
      <xdr:rowOff>9525</xdr:rowOff>
    </xdr:from>
    <xdr:to>
      <xdr:col>34</xdr:col>
      <xdr:colOff>9525</xdr:colOff>
      <xdr:row>13</xdr:row>
      <xdr:rowOff>9525</xdr:rowOff>
    </xdr:to>
    <xdr:sp>
      <xdr:nvSpPr>
        <xdr:cNvPr id="63" name="Line 138"/>
        <xdr:cNvSpPr>
          <a:spLocks/>
        </xdr:cNvSpPr>
      </xdr:nvSpPr>
      <xdr:spPr>
        <a:xfrm>
          <a:off x="8181975" y="31623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13</xdr:row>
      <xdr:rowOff>9525</xdr:rowOff>
    </xdr:from>
    <xdr:to>
      <xdr:col>34</xdr:col>
      <xdr:colOff>9525</xdr:colOff>
      <xdr:row>14</xdr:row>
      <xdr:rowOff>9525</xdr:rowOff>
    </xdr:to>
    <xdr:sp>
      <xdr:nvSpPr>
        <xdr:cNvPr id="64" name="Line 139"/>
        <xdr:cNvSpPr>
          <a:spLocks/>
        </xdr:cNvSpPr>
      </xdr:nvSpPr>
      <xdr:spPr>
        <a:xfrm>
          <a:off x="8181975" y="34194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14</xdr:row>
      <xdr:rowOff>9525</xdr:rowOff>
    </xdr:from>
    <xdr:to>
      <xdr:col>34</xdr:col>
      <xdr:colOff>9525</xdr:colOff>
      <xdr:row>15</xdr:row>
      <xdr:rowOff>9525</xdr:rowOff>
    </xdr:to>
    <xdr:sp>
      <xdr:nvSpPr>
        <xdr:cNvPr id="65" name="Line 140"/>
        <xdr:cNvSpPr>
          <a:spLocks/>
        </xdr:cNvSpPr>
      </xdr:nvSpPr>
      <xdr:spPr>
        <a:xfrm>
          <a:off x="8181975" y="36766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15</xdr:row>
      <xdr:rowOff>9525</xdr:rowOff>
    </xdr:from>
    <xdr:to>
      <xdr:col>34</xdr:col>
      <xdr:colOff>9525</xdr:colOff>
      <xdr:row>16</xdr:row>
      <xdr:rowOff>9525</xdr:rowOff>
    </xdr:to>
    <xdr:sp>
      <xdr:nvSpPr>
        <xdr:cNvPr id="66" name="Line 141"/>
        <xdr:cNvSpPr>
          <a:spLocks/>
        </xdr:cNvSpPr>
      </xdr:nvSpPr>
      <xdr:spPr>
        <a:xfrm>
          <a:off x="81819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9525</xdr:colOff>
      <xdr:row>16</xdr:row>
      <xdr:rowOff>9525</xdr:rowOff>
    </xdr:to>
    <xdr:sp>
      <xdr:nvSpPr>
        <xdr:cNvPr id="67" name="Line 142"/>
        <xdr:cNvSpPr>
          <a:spLocks/>
        </xdr:cNvSpPr>
      </xdr:nvSpPr>
      <xdr:spPr>
        <a:xfrm>
          <a:off x="79343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9525</xdr:rowOff>
    </xdr:from>
    <xdr:to>
      <xdr:col>32</xdr:col>
      <xdr:colOff>9525</xdr:colOff>
      <xdr:row>16</xdr:row>
      <xdr:rowOff>9525</xdr:rowOff>
    </xdr:to>
    <xdr:sp>
      <xdr:nvSpPr>
        <xdr:cNvPr id="68" name="Line 143"/>
        <xdr:cNvSpPr>
          <a:spLocks/>
        </xdr:cNvSpPr>
      </xdr:nvSpPr>
      <xdr:spPr>
        <a:xfrm>
          <a:off x="76866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9525</xdr:rowOff>
    </xdr:from>
    <xdr:to>
      <xdr:col>31</xdr:col>
      <xdr:colOff>9525</xdr:colOff>
      <xdr:row>16</xdr:row>
      <xdr:rowOff>9525</xdr:rowOff>
    </xdr:to>
    <xdr:sp>
      <xdr:nvSpPr>
        <xdr:cNvPr id="69" name="Line 144"/>
        <xdr:cNvSpPr>
          <a:spLocks/>
        </xdr:cNvSpPr>
      </xdr:nvSpPr>
      <xdr:spPr>
        <a:xfrm>
          <a:off x="74390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9525</xdr:rowOff>
    </xdr:from>
    <xdr:to>
      <xdr:col>30</xdr:col>
      <xdr:colOff>9525</xdr:colOff>
      <xdr:row>16</xdr:row>
      <xdr:rowOff>9525</xdr:rowOff>
    </xdr:to>
    <xdr:sp>
      <xdr:nvSpPr>
        <xdr:cNvPr id="70" name="Line 145"/>
        <xdr:cNvSpPr>
          <a:spLocks/>
        </xdr:cNvSpPr>
      </xdr:nvSpPr>
      <xdr:spPr>
        <a:xfrm>
          <a:off x="71913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</xdr:row>
      <xdr:rowOff>9525</xdr:rowOff>
    </xdr:from>
    <xdr:to>
      <xdr:col>29</xdr:col>
      <xdr:colOff>9525</xdr:colOff>
      <xdr:row>16</xdr:row>
      <xdr:rowOff>9525</xdr:rowOff>
    </xdr:to>
    <xdr:sp>
      <xdr:nvSpPr>
        <xdr:cNvPr id="71" name="Line 146"/>
        <xdr:cNvSpPr>
          <a:spLocks/>
        </xdr:cNvSpPr>
      </xdr:nvSpPr>
      <xdr:spPr>
        <a:xfrm>
          <a:off x="69437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15</xdr:row>
      <xdr:rowOff>9525</xdr:rowOff>
    </xdr:from>
    <xdr:to>
      <xdr:col>28</xdr:col>
      <xdr:colOff>9525</xdr:colOff>
      <xdr:row>16</xdr:row>
      <xdr:rowOff>9525</xdr:rowOff>
    </xdr:to>
    <xdr:sp>
      <xdr:nvSpPr>
        <xdr:cNvPr id="72" name="Line 147"/>
        <xdr:cNvSpPr>
          <a:spLocks/>
        </xdr:cNvSpPr>
      </xdr:nvSpPr>
      <xdr:spPr>
        <a:xfrm>
          <a:off x="66960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9525</xdr:rowOff>
    </xdr:from>
    <xdr:to>
      <xdr:col>27</xdr:col>
      <xdr:colOff>9525</xdr:colOff>
      <xdr:row>16</xdr:row>
      <xdr:rowOff>9525</xdr:rowOff>
    </xdr:to>
    <xdr:sp>
      <xdr:nvSpPr>
        <xdr:cNvPr id="73" name="Line 148"/>
        <xdr:cNvSpPr>
          <a:spLocks/>
        </xdr:cNvSpPr>
      </xdr:nvSpPr>
      <xdr:spPr>
        <a:xfrm>
          <a:off x="64484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9525</xdr:rowOff>
    </xdr:from>
    <xdr:to>
      <xdr:col>26</xdr:col>
      <xdr:colOff>9525</xdr:colOff>
      <xdr:row>16</xdr:row>
      <xdr:rowOff>9525</xdr:rowOff>
    </xdr:to>
    <xdr:sp>
      <xdr:nvSpPr>
        <xdr:cNvPr id="74" name="Line 149"/>
        <xdr:cNvSpPr>
          <a:spLocks/>
        </xdr:cNvSpPr>
      </xdr:nvSpPr>
      <xdr:spPr>
        <a:xfrm>
          <a:off x="62007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9525</xdr:colOff>
      <xdr:row>16</xdr:row>
      <xdr:rowOff>9525</xdr:rowOff>
    </xdr:to>
    <xdr:sp>
      <xdr:nvSpPr>
        <xdr:cNvPr id="75" name="Line 150"/>
        <xdr:cNvSpPr>
          <a:spLocks/>
        </xdr:cNvSpPr>
      </xdr:nvSpPr>
      <xdr:spPr>
        <a:xfrm>
          <a:off x="59531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9525</xdr:rowOff>
    </xdr:from>
    <xdr:to>
      <xdr:col>22</xdr:col>
      <xdr:colOff>247650</xdr:colOff>
      <xdr:row>16</xdr:row>
      <xdr:rowOff>247650</xdr:rowOff>
    </xdr:to>
    <xdr:sp>
      <xdr:nvSpPr>
        <xdr:cNvPr id="76" name="Line 151"/>
        <xdr:cNvSpPr>
          <a:spLocks/>
        </xdr:cNvSpPr>
      </xdr:nvSpPr>
      <xdr:spPr>
        <a:xfrm flipH="1">
          <a:off x="4962525" y="3676650"/>
          <a:ext cx="733425" cy="77152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9525</xdr:rowOff>
    </xdr:from>
    <xdr:to>
      <xdr:col>22</xdr:col>
      <xdr:colOff>247650</xdr:colOff>
      <xdr:row>15</xdr:row>
      <xdr:rowOff>247650</xdr:rowOff>
    </xdr:to>
    <xdr:sp>
      <xdr:nvSpPr>
        <xdr:cNvPr id="77" name="Line 152"/>
        <xdr:cNvSpPr>
          <a:spLocks/>
        </xdr:cNvSpPr>
      </xdr:nvSpPr>
      <xdr:spPr>
        <a:xfrm flipH="1">
          <a:off x="4962525" y="34194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9525</xdr:rowOff>
    </xdr:from>
    <xdr:to>
      <xdr:col>22</xdr:col>
      <xdr:colOff>247650</xdr:colOff>
      <xdr:row>14</xdr:row>
      <xdr:rowOff>247650</xdr:rowOff>
    </xdr:to>
    <xdr:sp>
      <xdr:nvSpPr>
        <xdr:cNvPr id="78" name="Line 153"/>
        <xdr:cNvSpPr>
          <a:spLocks/>
        </xdr:cNvSpPr>
      </xdr:nvSpPr>
      <xdr:spPr>
        <a:xfrm flipH="1">
          <a:off x="4962525" y="31623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9525</xdr:rowOff>
    </xdr:from>
    <xdr:to>
      <xdr:col>22</xdr:col>
      <xdr:colOff>247650</xdr:colOff>
      <xdr:row>13</xdr:row>
      <xdr:rowOff>247650</xdr:rowOff>
    </xdr:to>
    <xdr:sp>
      <xdr:nvSpPr>
        <xdr:cNvPr id="79" name="Line 154"/>
        <xdr:cNvSpPr>
          <a:spLocks/>
        </xdr:cNvSpPr>
      </xdr:nvSpPr>
      <xdr:spPr>
        <a:xfrm flipH="1">
          <a:off x="4962525" y="290512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9525</xdr:rowOff>
    </xdr:from>
    <xdr:to>
      <xdr:col>22</xdr:col>
      <xdr:colOff>247650</xdr:colOff>
      <xdr:row>12</xdr:row>
      <xdr:rowOff>247650</xdr:rowOff>
    </xdr:to>
    <xdr:sp>
      <xdr:nvSpPr>
        <xdr:cNvPr id="80" name="Line 155"/>
        <xdr:cNvSpPr>
          <a:spLocks/>
        </xdr:cNvSpPr>
      </xdr:nvSpPr>
      <xdr:spPr>
        <a:xfrm flipH="1">
          <a:off x="4962525" y="263842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9</xdr:row>
      <xdr:rowOff>9525</xdr:rowOff>
    </xdr:from>
    <xdr:to>
      <xdr:col>22</xdr:col>
      <xdr:colOff>247650</xdr:colOff>
      <xdr:row>11</xdr:row>
      <xdr:rowOff>247650</xdr:rowOff>
    </xdr:to>
    <xdr:sp>
      <xdr:nvSpPr>
        <xdr:cNvPr id="81" name="Line 156"/>
        <xdr:cNvSpPr>
          <a:spLocks/>
        </xdr:cNvSpPr>
      </xdr:nvSpPr>
      <xdr:spPr>
        <a:xfrm flipH="1">
          <a:off x="4962525" y="23812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8</xdr:row>
      <xdr:rowOff>9525</xdr:rowOff>
    </xdr:from>
    <xdr:to>
      <xdr:col>22</xdr:col>
      <xdr:colOff>247650</xdr:colOff>
      <xdr:row>10</xdr:row>
      <xdr:rowOff>247650</xdr:rowOff>
    </xdr:to>
    <xdr:sp>
      <xdr:nvSpPr>
        <xdr:cNvPr id="82" name="Line 157"/>
        <xdr:cNvSpPr>
          <a:spLocks/>
        </xdr:cNvSpPr>
      </xdr:nvSpPr>
      <xdr:spPr>
        <a:xfrm flipH="1">
          <a:off x="4962525" y="21145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9525</xdr:rowOff>
    </xdr:from>
    <xdr:to>
      <xdr:col>22</xdr:col>
      <xdr:colOff>247650</xdr:colOff>
      <xdr:row>9</xdr:row>
      <xdr:rowOff>247650</xdr:rowOff>
    </xdr:to>
    <xdr:sp>
      <xdr:nvSpPr>
        <xdr:cNvPr id="83" name="Line 158"/>
        <xdr:cNvSpPr>
          <a:spLocks/>
        </xdr:cNvSpPr>
      </xdr:nvSpPr>
      <xdr:spPr>
        <a:xfrm flipH="1">
          <a:off x="4962525" y="18573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9525</xdr:rowOff>
    </xdr:from>
    <xdr:to>
      <xdr:col>22</xdr:col>
      <xdr:colOff>247650</xdr:colOff>
      <xdr:row>8</xdr:row>
      <xdr:rowOff>247650</xdr:rowOff>
    </xdr:to>
    <xdr:sp>
      <xdr:nvSpPr>
        <xdr:cNvPr id="84" name="Line 159"/>
        <xdr:cNvSpPr>
          <a:spLocks/>
        </xdr:cNvSpPr>
      </xdr:nvSpPr>
      <xdr:spPr>
        <a:xfrm flipH="1">
          <a:off x="4962525" y="16002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19050</xdr:rowOff>
    </xdr:from>
    <xdr:to>
      <xdr:col>23</xdr:col>
      <xdr:colOff>247650</xdr:colOff>
      <xdr:row>18</xdr:row>
      <xdr:rowOff>0</xdr:rowOff>
    </xdr:to>
    <xdr:sp>
      <xdr:nvSpPr>
        <xdr:cNvPr id="85" name="Line 160"/>
        <xdr:cNvSpPr>
          <a:spLocks/>
        </xdr:cNvSpPr>
      </xdr:nvSpPr>
      <xdr:spPr>
        <a:xfrm flipH="1">
          <a:off x="52101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9525</xdr:rowOff>
    </xdr:from>
    <xdr:to>
      <xdr:col>24</xdr:col>
      <xdr:colOff>247650</xdr:colOff>
      <xdr:row>17</xdr:row>
      <xdr:rowOff>247650</xdr:rowOff>
    </xdr:to>
    <xdr:sp>
      <xdr:nvSpPr>
        <xdr:cNvPr id="86" name="Line 161"/>
        <xdr:cNvSpPr>
          <a:spLocks/>
        </xdr:cNvSpPr>
      </xdr:nvSpPr>
      <xdr:spPr>
        <a:xfrm flipH="1">
          <a:off x="54578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19050</xdr:rowOff>
    </xdr:from>
    <xdr:to>
      <xdr:col>25</xdr:col>
      <xdr:colOff>247650</xdr:colOff>
      <xdr:row>18</xdr:row>
      <xdr:rowOff>0</xdr:rowOff>
    </xdr:to>
    <xdr:sp>
      <xdr:nvSpPr>
        <xdr:cNvPr id="87" name="Line 162"/>
        <xdr:cNvSpPr>
          <a:spLocks/>
        </xdr:cNvSpPr>
      </xdr:nvSpPr>
      <xdr:spPr>
        <a:xfrm flipH="1">
          <a:off x="57054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247650</xdr:colOff>
      <xdr:row>17</xdr:row>
      <xdr:rowOff>247650</xdr:rowOff>
    </xdr:to>
    <xdr:sp>
      <xdr:nvSpPr>
        <xdr:cNvPr id="88" name="Line 163"/>
        <xdr:cNvSpPr>
          <a:spLocks/>
        </xdr:cNvSpPr>
      </xdr:nvSpPr>
      <xdr:spPr>
        <a:xfrm flipH="1">
          <a:off x="59531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19050</xdr:rowOff>
    </xdr:from>
    <xdr:to>
      <xdr:col>27</xdr:col>
      <xdr:colOff>247650</xdr:colOff>
      <xdr:row>18</xdr:row>
      <xdr:rowOff>0</xdr:rowOff>
    </xdr:to>
    <xdr:sp>
      <xdr:nvSpPr>
        <xdr:cNvPr id="89" name="Line 164"/>
        <xdr:cNvSpPr>
          <a:spLocks/>
        </xdr:cNvSpPr>
      </xdr:nvSpPr>
      <xdr:spPr>
        <a:xfrm flipH="1">
          <a:off x="62007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9525</xdr:rowOff>
    </xdr:from>
    <xdr:to>
      <xdr:col>28</xdr:col>
      <xdr:colOff>247650</xdr:colOff>
      <xdr:row>17</xdr:row>
      <xdr:rowOff>247650</xdr:rowOff>
    </xdr:to>
    <xdr:sp>
      <xdr:nvSpPr>
        <xdr:cNvPr id="90" name="Line 165"/>
        <xdr:cNvSpPr>
          <a:spLocks/>
        </xdr:cNvSpPr>
      </xdr:nvSpPr>
      <xdr:spPr>
        <a:xfrm flipH="1">
          <a:off x="64484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15</xdr:row>
      <xdr:rowOff>19050</xdr:rowOff>
    </xdr:from>
    <xdr:to>
      <xdr:col>29</xdr:col>
      <xdr:colOff>247650</xdr:colOff>
      <xdr:row>18</xdr:row>
      <xdr:rowOff>0</xdr:rowOff>
    </xdr:to>
    <xdr:sp>
      <xdr:nvSpPr>
        <xdr:cNvPr id="91" name="Line 166"/>
        <xdr:cNvSpPr>
          <a:spLocks/>
        </xdr:cNvSpPr>
      </xdr:nvSpPr>
      <xdr:spPr>
        <a:xfrm flipH="1">
          <a:off x="66960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</xdr:row>
      <xdr:rowOff>9525</xdr:rowOff>
    </xdr:from>
    <xdr:to>
      <xdr:col>30</xdr:col>
      <xdr:colOff>247650</xdr:colOff>
      <xdr:row>17</xdr:row>
      <xdr:rowOff>247650</xdr:rowOff>
    </xdr:to>
    <xdr:sp>
      <xdr:nvSpPr>
        <xdr:cNvPr id="92" name="Line 167"/>
        <xdr:cNvSpPr>
          <a:spLocks/>
        </xdr:cNvSpPr>
      </xdr:nvSpPr>
      <xdr:spPr>
        <a:xfrm flipH="1">
          <a:off x="69437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19050</xdr:rowOff>
    </xdr:from>
    <xdr:to>
      <xdr:col>31</xdr:col>
      <xdr:colOff>247650</xdr:colOff>
      <xdr:row>18</xdr:row>
      <xdr:rowOff>0</xdr:rowOff>
    </xdr:to>
    <xdr:sp>
      <xdr:nvSpPr>
        <xdr:cNvPr id="93" name="Line 168"/>
        <xdr:cNvSpPr>
          <a:spLocks/>
        </xdr:cNvSpPr>
      </xdr:nvSpPr>
      <xdr:spPr>
        <a:xfrm flipH="1">
          <a:off x="71913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</xdr:row>
      <xdr:rowOff>9525</xdr:rowOff>
    </xdr:from>
    <xdr:to>
      <xdr:col>23</xdr:col>
      <xdr:colOff>133350</xdr:colOff>
      <xdr:row>4</xdr:row>
      <xdr:rowOff>257175</xdr:rowOff>
    </xdr:to>
    <xdr:sp>
      <xdr:nvSpPr>
        <xdr:cNvPr id="94" name="Line 169"/>
        <xdr:cNvSpPr>
          <a:spLocks/>
        </xdr:cNvSpPr>
      </xdr:nvSpPr>
      <xdr:spPr>
        <a:xfrm flipV="1">
          <a:off x="58293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4</xdr:row>
      <xdr:rowOff>9525</xdr:rowOff>
    </xdr:from>
    <xdr:to>
      <xdr:col>24</xdr:col>
      <xdr:colOff>133350</xdr:colOff>
      <xdr:row>4</xdr:row>
      <xdr:rowOff>257175</xdr:rowOff>
    </xdr:to>
    <xdr:sp>
      <xdr:nvSpPr>
        <xdr:cNvPr id="95" name="Line 170"/>
        <xdr:cNvSpPr>
          <a:spLocks/>
        </xdr:cNvSpPr>
      </xdr:nvSpPr>
      <xdr:spPr>
        <a:xfrm flipV="1">
          <a:off x="60769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4</xdr:row>
      <xdr:rowOff>9525</xdr:rowOff>
    </xdr:from>
    <xdr:to>
      <xdr:col>25</xdr:col>
      <xdr:colOff>142875</xdr:colOff>
      <xdr:row>4</xdr:row>
      <xdr:rowOff>257175</xdr:rowOff>
    </xdr:to>
    <xdr:sp>
      <xdr:nvSpPr>
        <xdr:cNvPr id="96" name="Line 171"/>
        <xdr:cNvSpPr>
          <a:spLocks/>
        </xdr:cNvSpPr>
      </xdr:nvSpPr>
      <xdr:spPr>
        <a:xfrm flipV="1">
          <a:off x="63341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</xdr:row>
      <xdr:rowOff>9525</xdr:rowOff>
    </xdr:from>
    <xdr:to>
      <xdr:col>26</xdr:col>
      <xdr:colOff>142875</xdr:colOff>
      <xdr:row>4</xdr:row>
      <xdr:rowOff>257175</xdr:rowOff>
    </xdr:to>
    <xdr:sp>
      <xdr:nvSpPr>
        <xdr:cNvPr id="97" name="Line 172"/>
        <xdr:cNvSpPr>
          <a:spLocks/>
        </xdr:cNvSpPr>
      </xdr:nvSpPr>
      <xdr:spPr>
        <a:xfrm flipV="1">
          <a:off x="65817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</xdr:row>
      <xdr:rowOff>9525</xdr:rowOff>
    </xdr:from>
    <xdr:to>
      <xdr:col>27</xdr:col>
      <xdr:colOff>133350</xdr:colOff>
      <xdr:row>4</xdr:row>
      <xdr:rowOff>257175</xdr:rowOff>
    </xdr:to>
    <xdr:sp>
      <xdr:nvSpPr>
        <xdr:cNvPr id="98" name="Line 173"/>
        <xdr:cNvSpPr>
          <a:spLocks/>
        </xdr:cNvSpPr>
      </xdr:nvSpPr>
      <xdr:spPr>
        <a:xfrm flipV="1">
          <a:off x="68199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4</xdr:row>
      <xdr:rowOff>9525</xdr:rowOff>
    </xdr:from>
    <xdr:to>
      <xdr:col>28</xdr:col>
      <xdr:colOff>133350</xdr:colOff>
      <xdr:row>4</xdr:row>
      <xdr:rowOff>257175</xdr:rowOff>
    </xdr:to>
    <xdr:sp>
      <xdr:nvSpPr>
        <xdr:cNvPr id="99" name="Line 174"/>
        <xdr:cNvSpPr>
          <a:spLocks/>
        </xdr:cNvSpPr>
      </xdr:nvSpPr>
      <xdr:spPr>
        <a:xfrm flipV="1">
          <a:off x="70675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4</xdr:row>
      <xdr:rowOff>9525</xdr:rowOff>
    </xdr:from>
    <xdr:to>
      <xdr:col>29</xdr:col>
      <xdr:colOff>142875</xdr:colOff>
      <xdr:row>4</xdr:row>
      <xdr:rowOff>257175</xdr:rowOff>
    </xdr:to>
    <xdr:sp>
      <xdr:nvSpPr>
        <xdr:cNvPr id="100" name="Line 175"/>
        <xdr:cNvSpPr>
          <a:spLocks/>
        </xdr:cNvSpPr>
      </xdr:nvSpPr>
      <xdr:spPr>
        <a:xfrm flipV="1">
          <a:off x="73247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4</xdr:row>
      <xdr:rowOff>9525</xdr:rowOff>
    </xdr:from>
    <xdr:to>
      <xdr:col>30</xdr:col>
      <xdr:colOff>142875</xdr:colOff>
      <xdr:row>4</xdr:row>
      <xdr:rowOff>257175</xdr:rowOff>
    </xdr:to>
    <xdr:sp>
      <xdr:nvSpPr>
        <xdr:cNvPr id="101" name="Line 176"/>
        <xdr:cNvSpPr>
          <a:spLocks/>
        </xdr:cNvSpPr>
      </xdr:nvSpPr>
      <xdr:spPr>
        <a:xfrm flipV="1">
          <a:off x="75723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4</xdr:row>
      <xdr:rowOff>9525</xdr:rowOff>
    </xdr:from>
    <xdr:to>
      <xdr:col>31</xdr:col>
      <xdr:colOff>142875</xdr:colOff>
      <xdr:row>4</xdr:row>
      <xdr:rowOff>257175</xdr:rowOff>
    </xdr:to>
    <xdr:sp>
      <xdr:nvSpPr>
        <xdr:cNvPr id="102" name="Line 177"/>
        <xdr:cNvSpPr>
          <a:spLocks/>
        </xdr:cNvSpPr>
      </xdr:nvSpPr>
      <xdr:spPr>
        <a:xfrm flipV="1">
          <a:off x="78200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4</xdr:row>
      <xdr:rowOff>9525</xdr:rowOff>
    </xdr:from>
    <xdr:to>
      <xdr:col>32</xdr:col>
      <xdr:colOff>142875</xdr:colOff>
      <xdr:row>4</xdr:row>
      <xdr:rowOff>257175</xdr:rowOff>
    </xdr:to>
    <xdr:sp>
      <xdr:nvSpPr>
        <xdr:cNvPr id="103" name="Line 178"/>
        <xdr:cNvSpPr>
          <a:spLocks/>
        </xdr:cNvSpPr>
      </xdr:nvSpPr>
      <xdr:spPr>
        <a:xfrm flipV="1">
          <a:off x="80676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9525</xdr:rowOff>
    </xdr:from>
    <xdr:to>
      <xdr:col>12</xdr:col>
      <xdr:colOff>9525</xdr:colOff>
      <xdr:row>25</xdr:row>
      <xdr:rowOff>9525</xdr:rowOff>
    </xdr:to>
    <xdr:sp>
      <xdr:nvSpPr>
        <xdr:cNvPr id="104" name="Line 285"/>
        <xdr:cNvSpPr>
          <a:spLocks/>
        </xdr:cNvSpPr>
      </xdr:nvSpPr>
      <xdr:spPr>
        <a:xfrm>
          <a:off x="27336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105" name="Line 574"/>
        <xdr:cNvSpPr>
          <a:spLocks/>
        </xdr:cNvSpPr>
      </xdr:nvSpPr>
      <xdr:spPr>
        <a:xfrm flipV="1">
          <a:off x="12477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106" name="Line 575"/>
        <xdr:cNvSpPr>
          <a:spLocks/>
        </xdr:cNvSpPr>
      </xdr:nvSpPr>
      <xdr:spPr>
        <a:xfrm flipV="1">
          <a:off x="12477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07" name="Line 576"/>
        <xdr:cNvSpPr>
          <a:spLocks/>
        </xdr:cNvSpPr>
      </xdr:nvSpPr>
      <xdr:spPr>
        <a:xfrm flipV="1">
          <a:off x="12477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0</xdr:colOff>
      <xdr:row>8</xdr:row>
      <xdr:rowOff>133350</xdr:rowOff>
    </xdr:to>
    <xdr:sp>
      <xdr:nvSpPr>
        <xdr:cNvPr id="108" name="Line 581"/>
        <xdr:cNvSpPr>
          <a:spLocks/>
        </xdr:cNvSpPr>
      </xdr:nvSpPr>
      <xdr:spPr>
        <a:xfrm flipV="1">
          <a:off x="1247775" y="22383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9525</xdr:rowOff>
    </xdr:from>
    <xdr:to>
      <xdr:col>1</xdr:col>
      <xdr:colOff>133350</xdr:colOff>
      <xdr:row>4</xdr:row>
      <xdr:rowOff>257175</xdr:rowOff>
    </xdr:to>
    <xdr:sp>
      <xdr:nvSpPr>
        <xdr:cNvPr id="109" name="Line 611"/>
        <xdr:cNvSpPr>
          <a:spLocks/>
        </xdr:cNvSpPr>
      </xdr:nvSpPr>
      <xdr:spPr>
        <a:xfrm flipV="1">
          <a:off x="3810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9525</xdr:rowOff>
    </xdr:from>
    <xdr:to>
      <xdr:col>2</xdr:col>
      <xdr:colOff>133350</xdr:colOff>
      <xdr:row>4</xdr:row>
      <xdr:rowOff>257175</xdr:rowOff>
    </xdr:to>
    <xdr:sp>
      <xdr:nvSpPr>
        <xdr:cNvPr id="110" name="Line 612"/>
        <xdr:cNvSpPr>
          <a:spLocks/>
        </xdr:cNvSpPr>
      </xdr:nvSpPr>
      <xdr:spPr>
        <a:xfrm flipV="1">
          <a:off x="6286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9525</xdr:rowOff>
    </xdr:from>
    <xdr:to>
      <xdr:col>3</xdr:col>
      <xdr:colOff>142875</xdr:colOff>
      <xdr:row>4</xdr:row>
      <xdr:rowOff>257175</xdr:rowOff>
    </xdr:to>
    <xdr:sp>
      <xdr:nvSpPr>
        <xdr:cNvPr id="111" name="Line 613"/>
        <xdr:cNvSpPr>
          <a:spLocks/>
        </xdr:cNvSpPr>
      </xdr:nvSpPr>
      <xdr:spPr>
        <a:xfrm flipV="1">
          <a:off x="8858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9525</xdr:rowOff>
    </xdr:from>
    <xdr:to>
      <xdr:col>4</xdr:col>
      <xdr:colOff>142875</xdr:colOff>
      <xdr:row>4</xdr:row>
      <xdr:rowOff>257175</xdr:rowOff>
    </xdr:to>
    <xdr:sp>
      <xdr:nvSpPr>
        <xdr:cNvPr id="112" name="Line 620"/>
        <xdr:cNvSpPr>
          <a:spLocks/>
        </xdr:cNvSpPr>
      </xdr:nvSpPr>
      <xdr:spPr>
        <a:xfrm flipV="1">
          <a:off x="11334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133350</xdr:rowOff>
    </xdr:from>
    <xdr:to>
      <xdr:col>16</xdr:col>
      <xdr:colOff>0</xdr:colOff>
      <xdr:row>5</xdr:row>
      <xdr:rowOff>133350</xdr:rowOff>
    </xdr:to>
    <xdr:sp>
      <xdr:nvSpPr>
        <xdr:cNvPr id="113" name="Line 810"/>
        <xdr:cNvSpPr>
          <a:spLocks/>
        </xdr:cNvSpPr>
      </xdr:nvSpPr>
      <xdr:spPr>
        <a:xfrm flipV="1">
          <a:off x="37242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133350</xdr:rowOff>
    </xdr:from>
    <xdr:to>
      <xdr:col>16</xdr:col>
      <xdr:colOff>0</xdr:colOff>
      <xdr:row>6</xdr:row>
      <xdr:rowOff>133350</xdr:rowOff>
    </xdr:to>
    <xdr:sp>
      <xdr:nvSpPr>
        <xdr:cNvPr id="114" name="Line 811"/>
        <xdr:cNvSpPr>
          <a:spLocks/>
        </xdr:cNvSpPr>
      </xdr:nvSpPr>
      <xdr:spPr>
        <a:xfrm flipV="1">
          <a:off x="37242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115" name="Line 812"/>
        <xdr:cNvSpPr>
          <a:spLocks/>
        </xdr:cNvSpPr>
      </xdr:nvSpPr>
      <xdr:spPr>
        <a:xfrm flipV="1">
          <a:off x="37242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123825</xdr:rowOff>
    </xdr:from>
    <xdr:to>
      <xdr:col>16</xdr:col>
      <xdr:colOff>0</xdr:colOff>
      <xdr:row>8</xdr:row>
      <xdr:rowOff>123825</xdr:rowOff>
    </xdr:to>
    <xdr:sp>
      <xdr:nvSpPr>
        <xdr:cNvPr id="116" name="Line 813"/>
        <xdr:cNvSpPr>
          <a:spLocks/>
        </xdr:cNvSpPr>
      </xdr:nvSpPr>
      <xdr:spPr>
        <a:xfrm flipV="1">
          <a:off x="3724275" y="2228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133350</xdr:rowOff>
    </xdr:from>
    <xdr:to>
      <xdr:col>16</xdr:col>
      <xdr:colOff>0</xdr:colOff>
      <xdr:row>9</xdr:row>
      <xdr:rowOff>133350</xdr:rowOff>
    </xdr:to>
    <xdr:sp>
      <xdr:nvSpPr>
        <xdr:cNvPr id="117" name="Line 814"/>
        <xdr:cNvSpPr>
          <a:spLocks/>
        </xdr:cNvSpPr>
      </xdr:nvSpPr>
      <xdr:spPr>
        <a:xfrm flipV="1">
          <a:off x="3724275" y="25050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118" name="Line 815"/>
        <xdr:cNvSpPr>
          <a:spLocks/>
        </xdr:cNvSpPr>
      </xdr:nvSpPr>
      <xdr:spPr>
        <a:xfrm flipV="1">
          <a:off x="3724275" y="27622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9525</xdr:rowOff>
    </xdr:from>
    <xdr:to>
      <xdr:col>9</xdr:col>
      <xdr:colOff>133350</xdr:colOff>
      <xdr:row>4</xdr:row>
      <xdr:rowOff>257175</xdr:rowOff>
    </xdr:to>
    <xdr:sp>
      <xdr:nvSpPr>
        <xdr:cNvPr id="119" name="Line 816"/>
        <xdr:cNvSpPr>
          <a:spLocks/>
        </xdr:cNvSpPr>
      </xdr:nvSpPr>
      <xdr:spPr>
        <a:xfrm flipV="1">
          <a:off x="23622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</xdr:row>
      <xdr:rowOff>9525</xdr:rowOff>
    </xdr:from>
    <xdr:to>
      <xdr:col>10</xdr:col>
      <xdr:colOff>133350</xdr:colOff>
      <xdr:row>4</xdr:row>
      <xdr:rowOff>257175</xdr:rowOff>
    </xdr:to>
    <xdr:sp>
      <xdr:nvSpPr>
        <xdr:cNvPr id="120" name="Line 817"/>
        <xdr:cNvSpPr>
          <a:spLocks/>
        </xdr:cNvSpPr>
      </xdr:nvSpPr>
      <xdr:spPr>
        <a:xfrm flipV="1">
          <a:off x="26098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9525</xdr:rowOff>
    </xdr:from>
    <xdr:to>
      <xdr:col>11</xdr:col>
      <xdr:colOff>142875</xdr:colOff>
      <xdr:row>4</xdr:row>
      <xdr:rowOff>257175</xdr:rowOff>
    </xdr:to>
    <xdr:sp>
      <xdr:nvSpPr>
        <xdr:cNvPr id="121" name="Line 818"/>
        <xdr:cNvSpPr>
          <a:spLocks/>
        </xdr:cNvSpPr>
      </xdr:nvSpPr>
      <xdr:spPr>
        <a:xfrm flipV="1">
          <a:off x="28670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</xdr:row>
      <xdr:rowOff>9525</xdr:rowOff>
    </xdr:from>
    <xdr:to>
      <xdr:col>12</xdr:col>
      <xdr:colOff>142875</xdr:colOff>
      <xdr:row>4</xdr:row>
      <xdr:rowOff>257175</xdr:rowOff>
    </xdr:to>
    <xdr:sp>
      <xdr:nvSpPr>
        <xdr:cNvPr id="122" name="Line 819"/>
        <xdr:cNvSpPr>
          <a:spLocks/>
        </xdr:cNvSpPr>
      </xdr:nvSpPr>
      <xdr:spPr>
        <a:xfrm flipV="1">
          <a:off x="31146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</xdr:row>
      <xdr:rowOff>9525</xdr:rowOff>
    </xdr:from>
    <xdr:to>
      <xdr:col>13</xdr:col>
      <xdr:colOff>142875</xdr:colOff>
      <xdr:row>4</xdr:row>
      <xdr:rowOff>257175</xdr:rowOff>
    </xdr:to>
    <xdr:sp>
      <xdr:nvSpPr>
        <xdr:cNvPr id="123" name="Line 820"/>
        <xdr:cNvSpPr>
          <a:spLocks/>
        </xdr:cNvSpPr>
      </xdr:nvSpPr>
      <xdr:spPr>
        <a:xfrm flipV="1">
          <a:off x="33623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9525</xdr:rowOff>
    </xdr:from>
    <xdr:to>
      <xdr:col>14</xdr:col>
      <xdr:colOff>142875</xdr:colOff>
      <xdr:row>4</xdr:row>
      <xdr:rowOff>257175</xdr:rowOff>
    </xdr:to>
    <xdr:sp>
      <xdr:nvSpPr>
        <xdr:cNvPr id="124" name="Line 821"/>
        <xdr:cNvSpPr>
          <a:spLocks/>
        </xdr:cNvSpPr>
      </xdr:nvSpPr>
      <xdr:spPr>
        <a:xfrm flipV="1">
          <a:off x="36099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17</xdr:row>
      <xdr:rowOff>9525</xdr:rowOff>
    </xdr:from>
    <xdr:to>
      <xdr:col>14</xdr:col>
      <xdr:colOff>9525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3228975" y="446722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228975" y="43338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228975" y="45910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133350</xdr:rowOff>
    </xdr:from>
    <xdr:to>
      <xdr:col>16</xdr:col>
      <xdr:colOff>0</xdr:colOff>
      <xdr:row>18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228975" y="48482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3228975" y="50958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133350</xdr:rowOff>
    </xdr:from>
    <xdr:to>
      <xdr:col>16</xdr:col>
      <xdr:colOff>0</xdr:colOff>
      <xdr:row>20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3228975" y="53625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133350</xdr:rowOff>
    </xdr:from>
    <xdr:to>
      <xdr:col>16</xdr:col>
      <xdr:colOff>0</xdr:colOff>
      <xdr:row>21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3228975" y="56197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133350</xdr:rowOff>
    </xdr:from>
    <xdr:to>
      <xdr:col>16</xdr:col>
      <xdr:colOff>0</xdr:colOff>
      <xdr:row>22</xdr:row>
      <xdr:rowOff>133350</xdr:rowOff>
    </xdr:to>
    <xdr:sp>
      <xdr:nvSpPr>
        <xdr:cNvPr id="8" name="Line 8"/>
        <xdr:cNvSpPr>
          <a:spLocks/>
        </xdr:cNvSpPr>
      </xdr:nvSpPr>
      <xdr:spPr>
        <a:xfrm flipV="1">
          <a:off x="3228975" y="58769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133350</xdr:rowOff>
    </xdr:from>
    <xdr:to>
      <xdr:col>16</xdr:col>
      <xdr:colOff>0</xdr:colOff>
      <xdr:row>23</xdr:row>
      <xdr:rowOff>133350</xdr:rowOff>
    </xdr:to>
    <xdr:sp>
      <xdr:nvSpPr>
        <xdr:cNvPr id="9" name="Line 9"/>
        <xdr:cNvSpPr>
          <a:spLocks/>
        </xdr:cNvSpPr>
      </xdr:nvSpPr>
      <xdr:spPr>
        <a:xfrm flipV="1">
          <a:off x="3228975" y="61341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4</xdr:col>
      <xdr:colOff>247650</xdr:colOff>
      <xdr:row>26</xdr:row>
      <xdr:rowOff>247650</xdr:rowOff>
    </xdr:to>
    <xdr:sp>
      <xdr:nvSpPr>
        <xdr:cNvPr id="10" name="Line 10"/>
        <xdr:cNvSpPr>
          <a:spLocks/>
        </xdr:cNvSpPr>
      </xdr:nvSpPr>
      <xdr:spPr>
        <a:xfrm flipH="1">
          <a:off x="5048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9525</xdr:rowOff>
    </xdr:from>
    <xdr:to>
      <xdr:col>14</xdr:col>
      <xdr:colOff>9525</xdr:colOff>
      <xdr:row>19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228975" y="47244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9525</xdr:colOff>
      <xdr:row>20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228975" y="49815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9525</xdr:rowOff>
    </xdr:from>
    <xdr:to>
      <xdr:col>14</xdr:col>
      <xdr:colOff>9525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228975" y="523875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14</xdr:col>
      <xdr:colOff>9525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3228975" y="5495925"/>
          <a:ext cx="247650" cy="24765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14</xdr:col>
      <xdr:colOff>9525</xdr:colOff>
      <xdr:row>23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3228975" y="57531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9525</xdr:rowOff>
    </xdr:from>
    <xdr:to>
      <xdr:col>14</xdr:col>
      <xdr:colOff>9525</xdr:colOff>
      <xdr:row>24</xdr:row>
      <xdr:rowOff>9525</xdr:rowOff>
    </xdr:to>
    <xdr:sp>
      <xdr:nvSpPr>
        <xdr:cNvPr id="16" name="Line 16"/>
        <xdr:cNvSpPr>
          <a:spLocks/>
        </xdr:cNvSpPr>
      </xdr:nvSpPr>
      <xdr:spPr>
        <a:xfrm>
          <a:off x="3228975" y="6010275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9525</xdr:rowOff>
    </xdr:from>
    <xdr:to>
      <xdr:col>14</xdr:col>
      <xdr:colOff>9525</xdr:colOff>
      <xdr:row>25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32289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9525</xdr:rowOff>
    </xdr:from>
    <xdr:to>
      <xdr:col>13</xdr:col>
      <xdr:colOff>9525</xdr:colOff>
      <xdr:row>25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9813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9525</xdr:rowOff>
    </xdr:from>
    <xdr:to>
      <xdr:col>11</xdr:col>
      <xdr:colOff>9525</xdr:colOff>
      <xdr:row>25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4860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10</xdr:col>
      <xdr:colOff>9525</xdr:colOff>
      <xdr:row>25</xdr:row>
      <xdr:rowOff>9525</xdr:rowOff>
    </xdr:to>
    <xdr:sp>
      <xdr:nvSpPr>
        <xdr:cNvPr id="20" name="Line 20"/>
        <xdr:cNvSpPr>
          <a:spLocks/>
        </xdr:cNvSpPr>
      </xdr:nvSpPr>
      <xdr:spPr>
        <a:xfrm>
          <a:off x="22383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9525</xdr:rowOff>
    </xdr:from>
    <xdr:to>
      <xdr:col>9</xdr:col>
      <xdr:colOff>9525</xdr:colOff>
      <xdr:row>25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9907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9525</xdr:rowOff>
    </xdr:from>
    <xdr:to>
      <xdr:col>8</xdr:col>
      <xdr:colOff>9525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>
          <a:off x="17430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7</xdr:col>
      <xdr:colOff>9525</xdr:colOff>
      <xdr:row>25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49542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4</xdr:col>
      <xdr:colOff>247650</xdr:colOff>
      <xdr:row>25</xdr:row>
      <xdr:rowOff>247650</xdr:rowOff>
    </xdr:to>
    <xdr:sp>
      <xdr:nvSpPr>
        <xdr:cNvPr id="24" name="Line 24"/>
        <xdr:cNvSpPr>
          <a:spLocks/>
        </xdr:cNvSpPr>
      </xdr:nvSpPr>
      <xdr:spPr>
        <a:xfrm flipH="1">
          <a:off x="504825" y="60102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4</xdr:col>
      <xdr:colOff>247650</xdr:colOff>
      <xdr:row>24</xdr:row>
      <xdr:rowOff>247650</xdr:rowOff>
    </xdr:to>
    <xdr:sp>
      <xdr:nvSpPr>
        <xdr:cNvPr id="25" name="Line 25"/>
        <xdr:cNvSpPr>
          <a:spLocks/>
        </xdr:cNvSpPr>
      </xdr:nvSpPr>
      <xdr:spPr>
        <a:xfrm flipH="1">
          <a:off x="504825" y="575310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9525</xdr:rowOff>
    </xdr:from>
    <xdr:to>
      <xdr:col>4</xdr:col>
      <xdr:colOff>247650</xdr:colOff>
      <xdr:row>23</xdr:row>
      <xdr:rowOff>257175</xdr:rowOff>
    </xdr:to>
    <xdr:sp>
      <xdr:nvSpPr>
        <xdr:cNvPr id="26" name="Line 26"/>
        <xdr:cNvSpPr>
          <a:spLocks/>
        </xdr:cNvSpPr>
      </xdr:nvSpPr>
      <xdr:spPr>
        <a:xfrm flipH="1">
          <a:off x="514350" y="5495925"/>
          <a:ext cx="723900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22</xdr:row>
      <xdr:rowOff>247650</xdr:rowOff>
    </xdr:to>
    <xdr:sp>
      <xdr:nvSpPr>
        <xdr:cNvPr id="27" name="Line 27"/>
        <xdr:cNvSpPr>
          <a:spLocks/>
        </xdr:cNvSpPr>
      </xdr:nvSpPr>
      <xdr:spPr>
        <a:xfrm flipH="1">
          <a:off x="504825" y="522922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</xdr:rowOff>
    </xdr:from>
    <xdr:to>
      <xdr:col>4</xdr:col>
      <xdr:colOff>247650</xdr:colOff>
      <xdr:row>21</xdr:row>
      <xdr:rowOff>247650</xdr:rowOff>
    </xdr:to>
    <xdr:sp>
      <xdr:nvSpPr>
        <xdr:cNvPr id="28" name="Line 28"/>
        <xdr:cNvSpPr>
          <a:spLocks/>
        </xdr:cNvSpPr>
      </xdr:nvSpPr>
      <xdr:spPr>
        <a:xfrm flipH="1">
          <a:off x="504825" y="49815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4</xdr:col>
      <xdr:colOff>247650</xdr:colOff>
      <xdr:row>20</xdr:row>
      <xdr:rowOff>247650</xdr:rowOff>
    </xdr:to>
    <xdr:sp>
      <xdr:nvSpPr>
        <xdr:cNvPr id="29" name="Line 29"/>
        <xdr:cNvSpPr>
          <a:spLocks/>
        </xdr:cNvSpPr>
      </xdr:nvSpPr>
      <xdr:spPr>
        <a:xfrm flipH="1">
          <a:off x="504825" y="47244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4</xdr:col>
      <xdr:colOff>247650</xdr:colOff>
      <xdr:row>19</xdr:row>
      <xdr:rowOff>247650</xdr:rowOff>
    </xdr:to>
    <xdr:sp>
      <xdr:nvSpPr>
        <xdr:cNvPr id="30" name="Line 30"/>
        <xdr:cNvSpPr>
          <a:spLocks/>
        </xdr:cNvSpPr>
      </xdr:nvSpPr>
      <xdr:spPr>
        <a:xfrm flipH="1">
          <a:off x="504825" y="446722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19050</xdr:rowOff>
    </xdr:from>
    <xdr:to>
      <xdr:col>5</xdr:col>
      <xdr:colOff>247650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7524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6</xdr:col>
      <xdr:colOff>247650</xdr:colOff>
      <xdr:row>26</xdr:row>
      <xdr:rowOff>247650</xdr:rowOff>
    </xdr:to>
    <xdr:sp>
      <xdr:nvSpPr>
        <xdr:cNvPr id="32" name="Line 32"/>
        <xdr:cNvSpPr>
          <a:spLocks/>
        </xdr:cNvSpPr>
      </xdr:nvSpPr>
      <xdr:spPr>
        <a:xfrm flipH="1">
          <a:off x="10001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19050</xdr:rowOff>
    </xdr:from>
    <xdr:to>
      <xdr:col>7</xdr:col>
      <xdr:colOff>247650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2477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8</xdr:col>
      <xdr:colOff>247650</xdr:colOff>
      <xdr:row>26</xdr:row>
      <xdr:rowOff>247650</xdr:rowOff>
    </xdr:to>
    <xdr:sp>
      <xdr:nvSpPr>
        <xdr:cNvPr id="34" name="Line 34"/>
        <xdr:cNvSpPr>
          <a:spLocks/>
        </xdr:cNvSpPr>
      </xdr:nvSpPr>
      <xdr:spPr>
        <a:xfrm flipH="1">
          <a:off x="14954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19050</xdr:rowOff>
    </xdr:from>
    <xdr:to>
      <xdr:col>9</xdr:col>
      <xdr:colOff>247650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17430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9525</xdr:rowOff>
    </xdr:from>
    <xdr:to>
      <xdr:col>10</xdr:col>
      <xdr:colOff>247650</xdr:colOff>
      <xdr:row>26</xdr:row>
      <xdr:rowOff>247650</xdr:rowOff>
    </xdr:to>
    <xdr:sp>
      <xdr:nvSpPr>
        <xdr:cNvPr id="36" name="Line 36"/>
        <xdr:cNvSpPr>
          <a:spLocks/>
        </xdr:cNvSpPr>
      </xdr:nvSpPr>
      <xdr:spPr>
        <a:xfrm flipH="1">
          <a:off x="1990725" y="627697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19050</xdr:rowOff>
    </xdr:from>
    <xdr:to>
      <xdr:col>11</xdr:col>
      <xdr:colOff>247650</xdr:colOff>
      <xdr:row>27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238375" y="62865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5</xdr:col>
      <xdr:colOff>133350</xdr:colOff>
      <xdr:row>15</xdr:row>
      <xdr:rowOff>257175</xdr:rowOff>
    </xdr:to>
    <xdr:sp>
      <xdr:nvSpPr>
        <xdr:cNvPr id="38" name="Line 38"/>
        <xdr:cNvSpPr>
          <a:spLocks/>
        </xdr:cNvSpPr>
      </xdr:nvSpPr>
      <xdr:spPr>
        <a:xfrm flipV="1">
          <a:off x="137160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9525</xdr:rowOff>
    </xdr:from>
    <xdr:to>
      <xdr:col>6</xdr:col>
      <xdr:colOff>133350</xdr:colOff>
      <xdr:row>15</xdr:row>
      <xdr:rowOff>257175</xdr:rowOff>
    </xdr:to>
    <xdr:sp>
      <xdr:nvSpPr>
        <xdr:cNvPr id="39" name="Line 39"/>
        <xdr:cNvSpPr>
          <a:spLocks/>
        </xdr:cNvSpPr>
      </xdr:nvSpPr>
      <xdr:spPr>
        <a:xfrm flipV="1">
          <a:off x="161925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9525</xdr:rowOff>
    </xdr:from>
    <xdr:to>
      <xdr:col>7</xdr:col>
      <xdr:colOff>142875</xdr:colOff>
      <xdr:row>15</xdr:row>
      <xdr:rowOff>257175</xdr:rowOff>
    </xdr:to>
    <xdr:sp>
      <xdr:nvSpPr>
        <xdr:cNvPr id="40" name="Line 40"/>
        <xdr:cNvSpPr>
          <a:spLocks/>
        </xdr:cNvSpPr>
      </xdr:nvSpPr>
      <xdr:spPr>
        <a:xfrm flipV="1">
          <a:off x="187642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9525</xdr:rowOff>
    </xdr:from>
    <xdr:to>
      <xdr:col>8</xdr:col>
      <xdr:colOff>142875</xdr:colOff>
      <xdr:row>15</xdr:row>
      <xdr:rowOff>257175</xdr:rowOff>
    </xdr:to>
    <xdr:sp>
      <xdr:nvSpPr>
        <xdr:cNvPr id="41" name="Line 41"/>
        <xdr:cNvSpPr>
          <a:spLocks/>
        </xdr:cNvSpPr>
      </xdr:nvSpPr>
      <xdr:spPr>
        <a:xfrm flipV="1">
          <a:off x="212407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15</xdr:row>
      <xdr:rowOff>9525</xdr:rowOff>
    </xdr:from>
    <xdr:to>
      <xdr:col>9</xdr:col>
      <xdr:colOff>133350</xdr:colOff>
      <xdr:row>15</xdr:row>
      <xdr:rowOff>257175</xdr:rowOff>
    </xdr:to>
    <xdr:sp>
      <xdr:nvSpPr>
        <xdr:cNvPr id="42" name="Line 42"/>
        <xdr:cNvSpPr>
          <a:spLocks/>
        </xdr:cNvSpPr>
      </xdr:nvSpPr>
      <xdr:spPr>
        <a:xfrm flipV="1">
          <a:off x="236220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9525</xdr:rowOff>
    </xdr:from>
    <xdr:to>
      <xdr:col>10</xdr:col>
      <xdr:colOff>133350</xdr:colOff>
      <xdr:row>15</xdr:row>
      <xdr:rowOff>257175</xdr:rowOff>
    </xdr:to>
    <xdr:sp>
      <xdr:nvSpPr>
        <xdr:cNvPr id="43" name="Line 43"/>
        <xdr:cNvSpPr>
          <a:spLocks/>
        </xdr:cNvSpPr>
      </xdr:nvSpPr>
      <xdr:spPr>
        <a:xfrm flipV="1">
          <a:off x="2609850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15</xdr:row>
      <xdr:rowOff>9525</xdr:rowOff>
    </xdr:from>
    <xdr:to>
      <xdr:col>11</xdr:col>
      <xdr:colOff>142875</xdr:colOff>
      <xdr:row>15</xdr:row>
      <xdr:rowOff>257175</xdr:rowOff>
    </xdr:to>
    <xdr:sp>
      <xdr:nvSpPr>
        <xdr:cNvPr id="44" name="Line 44"/>
        <xdr:cNvSpPr>
          <a:spLocks/>
        </xdr:cNvSpPr>
      </xdr:nvSpPr>
      <xdr:spPr>
        <a:xfrm flipV="1">
          <a:off x="286702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15</xdr:row>
      <xdr:rowOff>9525</xdr:rowOff>
    </xdr:from>
    <xdr:to>
      <xdr:col>12</xdr:col>
      <xdr:colOff>142875</xdr:colOff>
      <xdr:row>15</xdr:row>
      <xdr:rowOff>257175</xdr:rowOff>
    </xdr:to>
    <xdr:sp>
      <xdr:nvSpPr>
        <xdr:cNvPr id="45" name="Line 45"/>
        <xdr:cNvSpPr>
          <a:spLocks/>
        </xdr:cNvSpPr>
      </xdr:nvSpPr>
      <xdr:spPr>
        <a:xfrm flipV="1">
          <a:off x="3114675" y="3943350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9525</xdr:rowOff>
    </xdr:from>
    <xdr:to>
      <xdr:col>34</xdr:col>
      <xdr:colOff>9525</xdr:colOff>
      <xdr:row>7</xdr:row>
      <xdr:rowOff>9525</xdr:rowOff>
    </xdr:to>
    <xdr:sp>
      <xdr:nvSpPr>
        <xdr:cNvPr id="46" name="Line 46"/>
        <xdr:cNvSpPr>
          <a:spLocks/>
        </xdr:cNvSpPr>
      </xdr:nvSpPr>
      <xdr:spPr>
        <a:xfrm>
          <a:off x="8181975" y="16002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</xdr:row>
      <xdr:rowOff>133350</xdr:rowOff>
    </xdr:from>
    <xdr:to>
      <xdr:col>36</xdr:col>
      <xdr:colOff>0</xdr:colOff>
      <xdr:row>5</xdr:row>
      <xdr:rowOff>133350</xdr:rowOff>
    </xdr:to>
    <xdr:sp>
      <xdr:nvSpPr>
        <xdr:cNvPr id="47" name="Line 47"/>
        <xdr:cNvSpPr>
          <a:spLocks/>
        </xdr:cNvSpPr>
      </xdr:nvSpPr>
      <xdr:spPr>
        <a:xfrm flipV="1">
          <a:off x="8181975" y="14668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133350</xdr:rowOff>
    </xdr:from>
    <xdr:to>
      <xdr:col>36</xdr:col>
      <xdr:colOff>0</xdr:colOff>
      <xdr:row>6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81975" y="17240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133350</xdr:rowOff>
    </xdr:from>
    <xdr:to>
      <xdr:col>36</xdr:col>
      <xdr:colOff>0</xdr:colOff>
      <xdr:row>7</xdr:row>
      <xdr:rowOff>133350</xdr:rowOff>
    </xdr:to>
    <xdr:sp>
      <xdr:nvSpPr>
        <xdr:cNvPr id="49" name="Line 49"/>
        <xdr:cNvSpPr>
          <a:spLocks/>
        </xdr:cNvSpPr>
      </xdr:nvSpPr>
      <xdr:spPr>
        <a:xfrm flipV="1">
          <a:off x="8181975" y="19812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8</xdr:row>
      <xdr:rowOff>123825</xdr:rowOff>
    </xdr:from>
    <xdr:to>
      <xdr:col>36</xdr:col>
      <xdr:colOff>0</xdr:colOff>
      <xdr:row>8</xdr:row>
      <xdr:rowOff>123825</xdr:rowOff>
    </xdr:to>
    <xdr:sp>
      <xdr:nvSpPr>
        <xdr:cNvPr id="50" name="Line 50"/>
        <xdr:cNvSpPr>
          <a:spLocks/>
        </xdr:cNvSpPr>
      </xdr:nvSpPr>
      <xdr:spPr>
        <a:xfrm flipV="1">
          <a:off x="8181975" y="22288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</xdr:row>
      <xdr:rowOff>133350</xdr:rowOff>
    </xdr:from>
    <xdr:to>
      <xdr:col>36</xdr:col>
      <xdr:colOff>0</xdr:colOff>
      <xdr:row>9</xdr:row>
      <xdr:rowOff>133350</xdr:rowOff>
    </xdr:to>
    <xdr:sp>
      <xdr:nvSpPr>
        <xdr:cNvPr id="51" name="Line 51"/>
        <xdr:cNvSpPr>
          <a:spLocks/>
        </xdr:cNvSpPr>
      </xdr:nvSpPr>
      <xdr:spPr>
        <a:xfrm flipV="1">
          <a:off x="8181975" y="25050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52" name="Line 52"/>
        <xdr:cNvSpPr>
          <a:spLocks/>
        </xdr:cNvSpPr>
      </xdr:nvSpPr>
      <xdr:spPr>
        <a:xfrm flipV="1">
          <a:off x="8181975" y="27622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11</xdr:row>
      <xdr:rowOff>133350</xdr:rowOff>
    </xdr:from>
    <xdr:to>
      <xdr:col>36</xdr:col>
      <xdr:colOff>0</xdr:colOff>
      <xdr:row>11</xdr:row>
      <xdr:rowOff>133350</xdr:rowOff>
    </xdr:to>
    <xdr:sp>
      <xdr:nvSpPr>
        <xdr:cNvPr id="53" name="Line 53"/>
        <xdr:cNvSpPr>
          <a:spLocks/>
        </xdr:cNvSpPr>
      </xdr:nvSpPr>
      <xdr:spPr>
        <a:xfrm flipV="1">
          <a:off x="8181975" y="302895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</xdr:row>
      <xdr:rowOff>133350</xdr:rowOff>
    </xdr:from>
    <xdr:to>
      <xdr:col>36</xdr:col>
      <xdr:colOff>0</xdr:colOff>
      <xdr:row>12</xdr:row>
      <xdr:rowOff>133350</xdr:rowOff>
    </xdr:to>
    <xdr:sp>
      <xdr:nvSpPr>
        <xdr:cNvPr id="54" name="Line 54"/>
        <xdr:cNvSpPr>
          <a:spLocks/>
        </xdr:cNvSpPr>
      </xdr:nvSpPr>
      <xdr:spPr>
        <a:xfrm flipV="1">
          <a:off x="8181975" y="328612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55" name="Line 55"/>
        <xdr:cNvSpPr>
          <a:spLocks/>
        </xdr:cNvSpPr>
      </xdr:nvSpPr>
      <xdr:spPr>
        <a:xfrm flipV="1">
          <a:off x="8181975" y="3543300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14</xdr:row>
      <xdr:rowOff>133350</xdr:rowOff>
    </xdr:from>
    <xdr:to>
      <xdr:col>36</xdr:col>
      <xdr:colOff>0</xdr:colOff>
      <xdr:row>14</xdr:row>
      <xdr:rowOff>133350</xdr:rowOff>
    </xdr:to>
    <xdr:sp>
      <xdr:nvSpPr>
        <xdr:cNvPr id="56" name="Line 56"/>
        <xdr:cNvSpPr>
          <a:spLocks/>
        </xdr:cNvSpPr>
      </xdr:nvSpPr>
      <xdr:spPr>
        <a:xfrm flipV="1">
          <a:off x="8181975" y="3800475"/>
          <a:ext cx="7334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9525</xdr:rowOff>
    </xdr:from>
    <xdr:to>
      <xdr:col>22</xdr:col>
      <xdr:colOff>247650</xdr:colOff>
      <xdr:row>17</xdr:row>
      <xdr:rowOff>247650</xdr:rowOff>
    </xdr:to>
    <xdr:sp>
      <xdr:nvSpPr>
        <xdr:cNvPr id="57" name="Line 57"/>
        <xdr:cNvSpPr>
          <a:spLocks/>
        </xdr:cNvSpPr>
      </xdr:nvSpPr>
      <xdr:spPr>
        <a:xfrm flipH="1">
          <a:off x="49625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9525</xdr:rowOff>
    </xdr:from>
    <xdr:to>
      <xdr:col>34</xdr:col>
      <xdr:colOff>9525</xdr:colOff>
      <xdr:row>8</xdr:row>
      <xdr:rowOff>9525</xdr:rowOff>
    </xdr:to>
    <xdr:sp>
      <xdr:nvSpPr>
        <xdr:cNvPr id="58" name="Line 58"/>
        <xdr:cNvSpPr>
          <a:spLocks/>
        </xdr:cNvSpPr>
      </xdr:nvSpPr>
      <xdr:spPr>
        <a:xfrm>
          <a:off x="8181975" y="18573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8</xdr:row>
      <xdr:rowOff>9525</xdr:rowOff>
    </xdr:from>
    <xdr:to>
      <xdr:col>34</xdr:col>
      <xdr:colOff>9525</xdr:colOff>
      <xdr:row>9</xdr:row>
      <xdr:rowOff>9525</xdr:rowOff>
    </xdr:to>
    <xdr:sp>
      <xdr:nvSpPr>
        <xdr:cNvPr id="59" name="Line 59"/>
        <xdr:cNvSpPr>
          <a:spLocks/>
        </xdr:cNvSpPr>
      </xdr:nvSpPr>
      <xdr:spPr>
        <a:xfrm>
          <a:off x="8181975" y="21145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</xdr:row>
      <xdr:rowOff>9525</xdr:rowOff>
    </xdr:from>
    <xdr:to>
      <xdr:col>34</xdr:col>
      <xdr:colOff>9525</xdr:colOff>
      <xdr:row>10</xdr:row>
      <xdr:rowOff>9525</xdr:rowOff>
    </xdr:to>
    <xdr:sp>
      <xdr:nvSpPr>
        <xdr:cNvPr id="60" name="Line 60"/>
        <xdr:cNvSpPr>
          <a:spLocks/>
        </xdr:cNvSpPr>
      </xdr:nvSpPr>
      <xdr:spPr>
        <a:xfrm>
          <a:off x="8181975" y="238125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9525</xdr:rowOff>
    </xdr:from>
    <xdr:to>
      <xdr:col>34</xdr:col>
      <xdr:colOff>9525</xdr:colOff>
      <xdr:row>11</xdr:row>
      <xdr:rowOff>9525</xdr:rowOff>
    </xdr:to>
    <xdr:sp>
      <xdr:nvSpPr>
        <xdr:cNvPr id="61" name="Line 61"/>
        <xdr:cNvSpPr>
          <a:spLocks/>
        </xdr:cNvSpPr>
      </xdr:nvSpPr>
      <xdr:spPr>
        <a:xfrm>
          <a:off x="8181975" y="2638425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11</xdr:row>
      <xdr:rowOff>9525</xdr:rowOff>
    </xdr:from>
    <xdr:to>
      <xdr:col>34</xdr:col>
      <xdr:colOff>9525</xdr:colOff>
      <xdr:row>12</xdr:row>
      <xdr:rowOff>9525</xdr:rowOff>
    </xdr:to>
    <xdr:sp>
      <xdr:nvSpPr>
        <xdr:cNvPr id="62" name="Line 62"/>
        <xdr:cNvSpPr>
          <a:spLocks/>
        </xdr:cNvSpPr>
      </xdr:nvSpPr>
      <xdr:spPr>
        <a:xfrm>
          <a:off x="8181975" y="290512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</xdr:row>
      <xdr:rowOff>9525</xdr:rowOff>
    </xdr:from>
    <xdr:to>
      <xdr:col>34</xdr:col>
      <xdr:colOff>9525</xdr:colOff>
      <xdr:row>13</xdr:row>
      <xdr:rowOff>9525</xdr:rowOff>
    </xdr:to>
    <xdr:sp>
      <xdr:nvSpPr>
        <xdr:cNvPr id="63" name="Line 63"/>
        <xdr:cNvSpPr>
          <a:spLocks/>
        </xdr:cNvSpPr>
      </xdr:nvSpPr>
      <xdr:spPr>
        <a:xfrm>
          <a:off x="8181975" y="3162300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13</xdr:row>
      <xdr:rowOff>9525</xdr:rowOff>
    </xdr:from>
    <xdr:to>
      <xdr:col>34</xdr:col>
      <xdr:colOff>9525</xdr:colOff>
      <xdr:row>14</xdr:row>
      <xdr:rowOff>9525</xdr:rowOff>
    </xdr:to>
    <xdr:sp>
      <xdr:nvSpPr>
        <xdr:cNvPr id="64" name="Line 64"/>
        <xdr:cNvSpPr>
          <a:spLocks/>
        </xdr:cNvSpPr>
      </xdr:nvSpPr>
      <xdr:spPr>
        <a:xfrm>
          <a:off x="8181975" y="34194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14</xdr:row>
      <xdr:rowOff>9525</xdr:rowOff>
    </xdr:from>
    <xdr:to>
      <xdr:col>34</xdr:col>
      <xdr:colOff>9525</xdr:colOff>
      <xdr:row>15</xdr:row>
      <xdr:rowOff>9525</xdr:rowOff>
    </xdr:to>
    <xdr:sp>
      <xdr:nvSpPr>
        <xdr:cNvPr id="65" name="Line 65"/>
        <xdr:cNvSpPr>
          <a:spLocks/>
        </xdr:cNvSpPr>
      </xdr:nvSpPr>
      <xdr:spPr>
        <a:xfrm>
          <a:off x="8181975" y="36766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15</xdr:row>
      <xdr:rowOff>9525</xdr:rowOff>
    </xdr:from>
    <xdr:to>
      <xdr:col>34</xdr:col>
      <xdr:colOff>9525</xdr:colOff>
      <xdr:row>16</xdr:row>
      <xdr:rowOff>9525</xdr:rowOff>
    </xdr:to>
    <xdr:sp>
      <xdr:nvSpPr>
        <xdr:cNvPr id="66" name="Line 66"/>
        <xdr:cNvSpPr>
          <a:spLocks/>
        </xdr:cNvSpPr>
      </xdr:nvSpPr>
      <xdr:spPr>
        <a:xfrm>
          <a:off x="81819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9525</xdr:colOff>
      <xdr:row>16</xdr:row>
      <xdr:rowOff>9525</xdr:rowOff>
    </xdr:to>
    <xdr:sp>
      <xdr:nvSpPr>
        <xdr:cNvPr id="67" name="Line 67"/>
        <xdr:cNvSpPr>
          <a:spLocks/>
        </xdr:cNvSpPr>
      </xdr:nvSpPr>
      <xdr:spPr>
        <a:xfrm>
          <a:off x="79343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9525</xdr:rowOff>
    </xdr:from>
    <xdr:to>
      <xdr:col>32</xdr:col>
      <xdr:colOff>9525</xdr:colOff>
      <xdr:row>16</xdr:row>
      <xdr:rowOff>9525</xdr:rowOff>
    </xdr:to>
    <xdr:sp>
      <xdr:nvSpPr>
        <xdr:cNvPr id="68" name="Line 68"/>
        <xdr:cNvSpPr>
          <a:spLocks/>
        </xdr:cNvSpPr>
      </xdr:nvSpPr>
      <xdr:spPr>
        <a:xfrm>
          <a:off x="76866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9525</xdr:rowOff>
    </xdr:from>
    <xdr:to>
      <xdr:col>31</xdr:col>
      <xdr:colOff>9525</xdr:colOff>
      <xdr:row>16</xdr:row>
      <xdr:rowOff>9525</xdr:rowOff>
    </xdr:to>
    <xdr:sp>
      <xdr:nvSpPr>
        <xdr:cNvPr id="69" name="Line 69"/>
        <xdr:cNvSpPr>
          <a:spLocks/>
        </xdr:cNvSpPr>
      </xdr:nvSpPr>
      <xdr:spPr>
        <a:xfrm>
          <a:off x="74390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9525</xdr:rowOff>
    </xdr:from>
    <xdr:to>
      <xdr:col>30</xdr:col>
      <xdr:colOff>9525</xdr:colOff>
      <xdr:row>16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913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</xdr:row>
      <xdr:rowOff>9525</xdr:rowOff>
    </xdr:from>
    <xdr:to>
      <xdr:col>29</xdr:col>
      <xdr:colOff>9525</xdr:colOff>
      <xdr:row>16</xdr:row>
      <xdr:rowOff>9525</xdr:rowOff>
    </xdr:to>
    <xdr:sp>
      <xdr:nvSpPr>
        <xdr:cNvPr id="71" name="Line 71"/>
        <xdr:cNvSpPr>
          <a:spLocks/>
        </xdr:cNvSpPr>
      </xdr:nvSpPr>
      <xdr:spPr>
        <a:xfrm>
          <a:off x="69437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15</xdr:row>
      <xdr:rowOff>9525</xdr:rowOff>
    </xdr:from>
    <xdr:to>
      <xdr:col>28</xdr:col>
      <xdr:colOff>9525</xdr:colOff>
      <xdr:row>16</xdr:row>
      <xdr:rowOff>9525</xdr:rowOff>
    </xdr:to>
    <xdr:sp>
      <xdr:nvSpPr>
        <xdr:cNvPr id="72" name="Line 72"/>
        <xdr:cNvSpPr>
          <a:spLocks/>
        </xdr:cNvSpPr>
      </xdr:nvSpPr>
      <xdr:spPr>
        <a:xfrm>
          <a:off x="66960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9525</xdr:rowOff>
    </xdr:from>
    <xdr:to>
      <xdr:col>27</xdr:col>
      <xdr:colOff>9525</xdr:colOff>
      <xdr:row>16</xdr:row>
      <xdr:rowOff>9525</xdr:rowOff>
    </xdr:to>
    <xdr:sp>
      <xdr:nvSpPr>
        <xdr:cNvPr id="73" name="Line 73"/>
        <xdr:cNvSpPr>
          <a:spLocks/>
        </xdr:cNvSpPr>
      </xdr:nvSpPr>
      <xdr:spPr>
        <a:xfrm>
          <a:off x="64484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9525</xdr:rowOff>
    </xdr:from>
    <xdr:to>
      <xdr:col>26</xdr:col>
      <xdr:colOff>9525</xdr:colOff>
      <xdr:row>16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620077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9525</xdr:colOff>
      <xdr:row>16</xdr:row>
      <xdr:rowOff>9525</xdr:rowOff>
    </xdr:to>
    <xdr:sp>
      <xdr:nvSpPr>
        <xdr:cNvPr id="75" name="Line 75"/>
        <xdr:cNvSpPr>
          <a:spLocks/>
        </xdr:cNvSpPr>
      </xdr:nvSpPr>
      <xdr:spPr>
        <a:xfrm>
          <a:off x="59531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9525</xdr:rowOff>
    </xdr:from>
    <xdr:to>
      <xdr:col>22</xdr:col>
      <xdr:colOff>247650</xdr:colOff>
      <xdr:row>16</xdr:row>
      <xdr:rowOff>247650</xdr:rowOff>
    </xdr:to>
    <xdr:sp>
      <xdr:nvSpPr>
        <xdr:cNvPr id="76" name="Line 76"/>
        <xdr:cNvSpPr>
          <a:spLocks/>
        </xdr:cNvSpPr>
      </xdr:nvSpPr>
      <xdr:spPr>
        <a:xfrm flipH="1">
          <a:off x="4962525" y="3676650"/>
          <a:ext cx="733425" cy="77152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9525</xdr:rowOff>
    </xdr:from>
    <xdr:to>
      <xdr:col>22</xdr:col>
      <xdr:colOff>247650</xdr:colOff>
      <xdr:row>15</xdr:row>
      <xdr:rowOff>247650</xdr:rowOff>
    </xdr:to>
    <xdr:sp>
      <xdr:nvSpPr>
        <xdr:cNvPr id="77" name="Line 77"/>
        <xdr:cNvSpPr>
          <a:spLocks/>
        </xdr:cNvSpPr>
      </xdr:nvSpPr>
      <xdr:spPr>
        <a:xfrm flipH="1">
          <a:off x="4962525" y="34194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9525</xdr:rowOff>
    </xdr:from>
    <xdr:to>
      <xdr:col>22</xdr:col>
      <xdr:colOff>247650</xdr:colOff>
      <xdr:row>14</xdr:row>
      <xdr:rowOff>247650</xdr:rowOff>
    </xdr:to>
    <xdr:sp>
      <xdr:nvSpPr>
        <xdr:cNvPr id="78" name="Line 78"/>
        <xdr:cNvSpPr>
          <a:spLocks/>
        </xdr:cNvSpPr>
      </xdr:nvSpPr>
      <xdr:spPr>
        <a:xfrm flipH="1">
          <a:off x="4962525" y="31623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9525</xdr:rowOff>
    </xdr:from>
    <xdr:to>
      <xdr:col>22</xdr:col>
      <xdr:colOff>247650</xdr:colOff>
      <xdr:row>13</xdr:row>
      <xdr:rowOff>247650</xdr:rowOff>
    </xdr:to>
    <xdr:sp>
      <xdr:nvSpPr>
        <xdr:cNvPr id="79" name="Line 79"/>
        <xdr:cNvSpPr>
          <a:spLocks/>
        </xdr:cNvSpPr>
      </xdr:nvSpPr>
      <xdr:spPr>
        <a:xfrm flipH="1">
          <a:off x="4962525" y="2905125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9525</xdr:rowOff>
    </xdr:from>
    <xdr:to>
      <xdr:col>22</xdr:col>
      <xdr:colOff>247650</xdr:colOff>
      <xdr:row>12</xdr:row>
      <xdr:rowOff>247650</xdr:rowOff>
    </xdr:to>
    <xdr:sp>
      <xdr:nvSpPr>
        <xdr:cNvPr id="80" name="Line 80"/>
        <xdr:cNvSpPr>
          <a:spLocks/>
        </xdr:cNvSpPr>
      </xdr:nvSpPr>
      <xdr:spPr>
        <a:xfrm flipH="1">
          <a:off x="4962525" y="263842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9</xdr:row>
      <xdr:rowOff>9525</xdr:rowOff>
    </xdr:from>
    <xdr:to>
      <xdr:col>22</xdr:col>
      <xdr:colOff>247650</xdr:colOff>
      <xdr:row>11</xdr:row>
      <xdr:rowOff>247650</xdr:rowOff>
    </xdr:to>
    <xdr:sp>
      <xdr:nvSpPr>
        <xdr:cNvPr id="81" name="Line 81"/>
        <xdr:cNvSpPr>
          <a:spLocks/>
        </xdr:cNvSpPr>
      </xdr:nvSpPr>
      <xdr:spPr>
        <a:xfrm flipH="1">
          <a:off x="4962525" y="23812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8</xdr:row>
      <xdr:rowOff>9525</xdr:rowOff>
    </xdr:from>
    <xdr:to>
      <xdr:col>22</xdr:col>
      <xdr:colOff>247650</xdr:colOff>
      <xdr:row>10</xdr:row>
      <xdr:rowOff>247650</xdr:rowOff>
    </xdr:to>
    <xdr:sp>
      <xdr:nvSpPr>
        <xdr:cNvPr id="82" name="Line 82"/>
        <xdr:cNvSpPr>
          <a:spLocks/>
        </xdr:cNvSpPr>
      </xdr:nvSpPr>
      <xdr:spPr>
        <a:xfrm flipH="1">
          <a:off x="4962525" y="21145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9525</xdr:rowOff>
    </xdr:from>
    <xdr:to>
      <xdr:col>22</xdr:col>
      <xdr:colOff>247650</xdr:colOff>
      <xdr:row>9</xdr:row>
      <xdr:rowOff>247650</xdr:rowOff>
    </xdr:to>
    <xdr:sp>
      <xdr:nvSpPr>
        <xdr:cNvPr id="83" name="Line 83"/>
        <xdr:cNvSpPr>
          <a:spLocks/>
        </xdr:cNvSpPr>
      </xdr:nvSpPr>
      <xdr:spPr>
        <a:xfrm flipH="1">
          <a:off x="4962525" y="18573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9525</xdr:rowOff>
    </xdr:from>
    <xdr:to>
      <xdr:col>22</xdr:col>
      <xdr:colOff>247650</xdr:colOff>
      <xdr:row>8</xdr:row>
      <xdr:rowOff>247650</xdr:rowOff>
    </xdr:to>
    <xdr:sp>
      <xdr:nvSpPr>
        <xdr:cNvPr id="84" name="Line 84"/>
        <xdr:cNvSpPr>
          <a:spLocks/>
        </xdr:cNvSpPr>
      </xdr:nvSpPr>
      <xdr:spPr>
        <a:xfrm flipH="1">
          <a:off x="4962525" y="1600200"/>
          <a:ext cx="733425" cy="752475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19050</xdr:rowOff>
    </xdr:from>
    <xdr:to>
      <xdr:col>23</xdr:col>
      <xdr:colOff>247650</xdr:colOff>
      <xdr:row>18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52101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9525</xdr:rowOff>
    </xdr:from>
    <xdr:to>
      <xdr:col>24</xdr:col>
      <xdr:colOff>247650</xdr:colOff>
      <xdr:row>17</xdr:row>
      <xdr:rowOff>247650</xdr:rowOff>
    </xdr:to>
    <xdr:sp>
      <xdr:nvSpPr>
        <xdr:cNvPr id="86" name="Line 86"/>
        <xdr:cNvSpPr>
          <a:spLocks/>
        </xdr:cNvSpPr>
      </xdr:nvSpPr>
      <xdr:spPr>
        <a:xfrm flipH="1">
          <a:off x="54578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19050</xdr:rowOff>
    </xdr:from>
    <xdr:to>
      <xdr:col>25</xdr:col>
      <xdr:colOff>247650</xdr:colOff>
      <xdr:row>18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57054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247650</xdr:colOff>
      <xdr:row>17</xdr:row>
      <xdr:rowOff>247650</xdr:rowOff>
    </xdr:to>
    <xdr:sp>
      <xdr:nvSpPr>
        <xdr:cNvPr id="88" name="Line 88"/>
        <xdr:cNvSpPr>
          <a:spLocks/>
        </xdr:cNvSpPr>
      </xdr:nvSpPr>
      <xdr:spPr>
        <a:xfrm flipH="1">
          <a:off x="59531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19050</xdr:rowOff>
    </xdr:from>
    <xdr:to>
      <xdr:col>27</xdr:col>
      <xdr:colOff>247650</xdr:colOff>
      <xdr:row>18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2007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9525</xdr:rowOff>
    </xdr:from>
    <xdr:to>
      <xdr:col>28</xdr:col>
      <xdr:colOff>247650</xdr:colOff>
      <xdr:row>17</xdr:row>
      <xdr:rowOff>247650</xdr:rowOff>
    </xdr:to>
    <xdr:sp>
      <xdr:nvSpPr>
        <xdr:cNvPr id="90" name="Line 90"/>
        <xdr:cNvSpPr>
          <a:spLocks/>
        </xdr:cNvSpPr>
      </xdr:nvSpPr>
      <xdr:spPr>
        <a:xfrm flipH="1">
          <a:off x="64484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15</xdr:row>
      <xdr:rowOff>19050</xdr:rowOff>
    </xdr:from>
    <xdr:to>
      <xdr:col>29</xdr:col>
      <xdr:colOff>247650</xdr:colOff>
      <xdr:row>18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6960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</xdr:row>
      <xdr:rowOff>9525</xdr:rowOff>
    </xdr:from>
    <xdr:to>
      <xdr:col>30</xdr:col>
      <xdr:colOff>247650</xdr:colOff>
      <xdr:row>17</xdr:row>
      <xdr:rowOff>247650</xdr:rowOff>
    </xdr:to>
    <xdr:sp>
      <xdr:nvSpPr>
        <xdr:cNvPr id="92" name="Line 92"/>
        <xdr:cNvSpPr>
          <a:spLocks/>
        </xdr:cNvSpPr>
      </xdr:nvSpPr>
      <xdr:spPr>
        <a:xfrm flipH="1">
          <a:off x="6943725" y="3943350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</xdr:row>
      <xdr:rowOff>19050</xdr:rowOff>
    </xdr:from>
    <xdr:to>
      <xdr:col>31</xdr:col>
      <xdr:colOff>247650</xdr:colOff>
      <xdr:row>18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71913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</xdr:row>
      <xdr:rowOff>9525</xdr:rowOff>
    </xdr:from>
    <xdr:to>
      <xdr:col>23</xdr:col>
      <xdr:colOff>133350</xdr:colOff>
      <xdr:row>4</xdr:row>
      <xdr:rowOff>257175</xdr:rowOff>
    </xdr:to>
    <xdr:sp>
      <xdr:nvSpPr>
        <xdr:cNvPr id="94" name="Line 94"/>
        <xdr:cNvSpPr>
          <a:spLocks/>
        </xdr:cNvSpPr>
      </xdr:nvSpPr>
      <xdr:spPr>
        <a:xfrm flipV="1">
          <a:off x="58293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4</xdr:row>
      <xdr:rowOff>9525</xdr:rowOff>
    </xdr:from>
    <xdr:to>
      <xdr:col>24</xdr:col>
      <xdr:colOff>133350</xdr:colOff>
      <xdr:row>4</xdr:row>
      <xdr:rowOff>257175</xdr:rowOff>
    </xdr:to>
    <xdr:sp>
      <xdr:nvSpPr>
        <xdr:cNvPr id="95" name="Line 95"/>
        <xdr:cNvSpPr>
          <a:spLocks/>
        </xdr:cNvSpPr>
      </xdr:nvSpPr>
      <xdr:spPr>
        <a:xfrm flipV="1">
          <a:off x="60769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4</xdr:row>
      <xdr:rowOff>9525</xdr:rowOff>
    </xdr:from>
    <xdr:to>
      <xdr:col>25</xdr:col>
      <xdr:colOff>142875</xdr:colOff>
      <xdr:row>4</xdr:row>
      <xdr:rowOff>257175</xdr:rowOff>
    </xdr:to>
    <xdr:sp>
      <xdr:nvSpPr>
        <xdr:cNvPr id="96" name="Line 96"/>
        <xdr:cNvSpPr>
          <a:spLocks/>
        </xdr:cNvSpPr>
      </xdr:nvSpPr>
      <xdr:spPr>
        <a:xfrm flipV="1">
          <a:off x="63341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4</xdr:row>
      <xdr:rowOff>9525</xdr:rowOff>
    </xdr:from>
    <xdr:to>
      <xdr:col>26</xdr:col>
      <xdr:colOff>142875</xdr:colOff>
      <xdr:row>4</xdr:row>
      <xdr:rowOff>257175</xdr:rowOff>
    </xdr:to>
    <xdr:sp>
      <xdr:nvSpPr>
        <xdr:cNvPr id="97" name="Line 97"/>
        <xdr:cNvSpPr>
          <a:spLocks/>
        </xdr:cNvSpPr>
      </xdr:nvSpPr>
      <xdr:spPr>
        <a:xfrm flipV="1">
          <a:off x="65817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</xdr:row>
      <xdr:rowOff>9525</xdr:rowOff>
    </xdr:from>
    <xdr:to>
      <xdr:col>27</xdr:col>
      <xdr:colOff>133350</xdr:colOff>
      <xdr:row>4</xdr:row>
      <xdr:rowOff>257175</xdr:rowOff>
    </xdr:to>
    <xdr:sp>
      <xdr:nvSpPr>
        <xdr:cNvPr id="98" name="Line 98"/>
        <xdr:cNvSpPr>
          <a:spLocks/>
        </xdr:cNvSpPr>
      </xdr:nvSpPr>
      <xdr:spPr>
        <a:xfrm flipV="1">
          <a:off x="68199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4</xdr:row>
      <xdr:rowOff>9525</xdr:rowOff>
    </xdr:from>
    <xdr:to>
      <xdr:col>28</xdr:col>
      <xdr:colOff>133350</xdr:colOff>
      <xdr:row>4</xdr:row>
      <xdr:rowOff>257175</xdr:rowOff>
    </xdr:to>
    <xdr:sp>
      <xdr:nvSpPr>
        <xdr:cNvPr id="99" name="Line 99"/>
        <xdr:cNvSpPr>
          <a:spLocks/>
        </xdr:cNvSpPr>
      </xdr:nvSpPr>
      <xdr:spPr>
        <a:xfrm flipV="1">
          <a:off x="70675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4</xdr:row>
      <xdr:rowOff>9525</xdr:rowOff>
    </xdr:from>
    <xdr:to>
      <xdr:col>29</xdr:col>
      <xdr:colOff>142875</xdr:colOff>
      <xdr:row>4</xdr:row>
      <xdr:rowOff>257175</xdr:rowOff>
    </xdr:to>
    <xdr:sp>
      <xdr:nvSpPr>
        <xdr:cNvPr id="100" name="Line 100"/>
        <xdr:cNvSpPr>
          <a:spLocks/>
        </xdr:cNvSpPr>
      </xdr:nvSpPr>
      <xdr:spPr>
        <a:xfrm flipV="1">
          <a:off x="73247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4</xdr:row>
      <xdr:rowOff>9525</xdr:rowOff>
    </xdr:from>
    <xdr:to>
      <xdr:col>30</xdr:col>
      <xdr:colOff>142875</xdr:colOff>
      <xdr:row>4</xdr:row>
      <xdr:rowOff>257175</xdr:rowOff>
    </xdr:to>
    <xdr:sp>
      <xdr:nvSpPr>
        <xdr:cNvPr id="101" name="Line 101"/>
        <xdr:cNvSpPr>
          <a:spLocks/>
        </xdr:cNvSpPr>
      </xdr:nvSpPr>
      <xdr:spPr>
        <a:xfrm flipV="1">
          <a:off x="75723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4</xdr:row>
      <xdr:rowOff>9525</xdr:rowOff>
    </xdr:from>
    <xdr:to>
      <xdr:col>31</xdr:col>
      <xdr:colOff>142875</xdr:colOff>
      <xdr:row>4</xdr:row>
      <xdr:rowOff>257175</xdr:rowOff>
    </xdr:to>
    <xdr:sp>
      <xdr:nvSpPr>
        <xdr:cNvPr id="102" name="Line 102"/>
        <xdr:cNvSpPr>
          <a:spLocks/>
        </xdr:cNvSpPr>
      </xdr:nvSpPr>
      <xdr:spPr>
        <a:xfrm flipV="1">
          <a:off x="78200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4</xdr:row>
      <xdr:rowOff>9525</xdr:rowOff>
    </xdr:from>
    <xdr:to>
      <xdr:col>32</xdr:col>
      <xdr:colOff>142875</xdr:colOff>
      <xdr:row>4</xdr:row>
      <xdr:rowOff>257175</xdr:rowOff>
    </xdr:to>
    <xdr:sp>
      <xdr:nvSpPr>
        <xdr:cNvPr id="103" name="Line 103"/>
        <xdr:cNvSpPr>
          <a:spLocks/>
        </xdr:cNvSpPr>
      </xdr:nvSpPr>
      <xdr:spPr>
        <a:xfrm flipV="1">
          <a:off x="80676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9525</xdr:rowOff>
    </xdr:from>
    <xdr:to>
      <xdr:col>12</xdr:col>
      <xdr:colOff>9525</xdr:colOff>
      <xdr:row>25</xdr:row>
      <xdr:rowOff>9525</xdr:rowOff>
    </xdr:to>
    <xdr:sp>
      <xdr:nvSpPr>
        <xdr:cNvPr id="104" name="Line 104"/>
        <xdr:cNvSpPr>
          <a:spLocks/>
        </xdr:cNvSpPr>
      </xdr:nvSpPr>
      <xdr:spPr>
        <a:xfrm>
          <a:off x="2733675" y="6276975"/>
          <a:ext cx="247650" cy="257175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105" name="Line 105"/>
        <xdr:cNvSpPr>
          <a:spLocks/>
        </xdr:cNvSpPr>
      </xdr:nvSpPr>
      <xdr:spPr>
        <a:xfrm flipV="1">
          <a:off x="12477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106" name="Line 106"/>
        <xdr:cNvSpPr>
          <a:spLocks/>
        </xdr:cNvSpPr>
      </xdr:nvSpPr>
      <xdr:spPr>
        <a:xfrm flipV="1">
          <a:off x="12477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07" name="Line 107"/>
        <xdr:cNvSpPr>
          <a:spLocks/>
        </xdr:cNvSpPr>
      </xdr:nvSpPr>
      <xdr:spPr>
        <a:xfrm flipV="1">
          <a:off x="12477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0</xdr:colOff>
      <xdr:row>8</xdr:row>
      <xdr:rowOff>133350</xdr:rowOff>
    </xdr:to>
    <xdr:sp>
      <xdr:nvSpPr>
        <xdr:cNvPr id="108" name="Line 108"/>
        <xdr:cNvSpPr>
          <a:spLocks/>
        </xdr:cNvSpPr>
      </xdr:nvSpPr>
      <xdr:spPr>
        <a:xfrm flipV="1">
          <a:off x="1247775" y="22383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9525</xdr:rowOff>
    </xdr:from>
    <xdr:to>
      <xdr:col>1</xdr:col>
      <xdr:colOff>133350</xdr:colOff>
      <xdr:row>4</xdr:row>
      <xdr:rowOff>257175</xdr:rowOff>
    </xdr:to>
    <xdr:sp>
      <xdr:nvSpPr>
        <xdr:cNvPr id="109" name="Line 109"/>
        <xdr:cNvSpPr>
          <a:spLocks/>
        </xdr:cNvSpPr>
      </xdr:nvSpPr>
      <xdr:spPr>
        <a:xfrm flipV="1">
          <a:off x="3810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9525</xdr:rowOff>
    </xdr:from>
    <xdr:to>
      <xdr:col>2</xdr:col>
      <xdr:colOff>133350</xdr:colOff>
      <xdr:row>4</xdr:row>
      <xdr:rowOff>257175</xdr:rowOff>
    </xdr:to>
    <xdr:sp>
      <xdr:nvSpPr>
        <xdr:cNvPr id="110" name="Line 110"/>
        <xdr:cNvSpPr>
          <a:spLocks/>
        </xdr:cNvSpPr>
      </xdr:nvSpPr>
      <xdr:spPr>
        <a:xfrm flipV="1">
          <a:off x="6286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9525</xdr:rowOff>
    </xdr:from>
    <xdr:to>
      <xdr:col>3</xdr:col>
      <xdr:colOff>142875</xdr:colOff>
      <xdr:row>4</xdr:row>
      <xdr:rowOff>257175</xdr:rowOff>
    </xdr:to>
    <xdr:sp>
      <xdr:nvSpPr>
        <xdr:cNvPr id="111" name="Line 111"/>
        <xdr:cNvSpPr>
          <a:spLocks/>
        </xdr:cNvSpPr>
      </xdr:nvSpPr>
      <xdr:spPr>
        <a:xfrm flipV="1">
          <a:off x="8858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9525</xdr:rowOff>
    </xdr:from>
    <xdr:to>
      <xdr:col>4</xdr:col>
      <xdr:colOff>142875</xdr:colOff>
      <xdr:row>4</xdr:row>
      <xdr:rowOff>257175</xdr:rowOff>
    </xdr:to>
    <xdr:sp>
      <xdr:nvSpPr>
        <xdr:cNvPr id="112" name="Line 112"/>
        <xdr:cNvSpPr>
          <a:spLocks/>
        </xdr:cNvSpPr>
      </xdr:nvSpPr>
      <xdr:spPr>
        <a:xfrm flipV="1">
          <a:off x="11334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133350</xdr:rowOff>
    </xdr:from>
    <xdr:to>
      <xdr:col>16</xdr:col>
      <xdr:colOff>0</xdr:colOff>
      <xdr:row>5</xdr:row>
      <xdr:rowOff>133350</xdr:rowOff>
    </xdr:to>
    <xdr:sp>
      <xdr:nvSpPr>
        <xdr:cNvPr id="113" name="Line 113"/>
        <xdr:cNvSpPr>
          <a:spLocks/>
        </xdr:cNvSpPr>
      </xdr:nvSpPr>
      <xdr:spPr>
        <a:xfrm flipV="1">
          <a:off x="37242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133350</xdr:rowOff>
    </xdr:from>
    <xdr:to>
      <xdr:col>16</xdr:col>
      <xdr:colOff>0</xdr:colOff>
      <xdr:row>6</xdr:row>
      <xdr:rowOff>133350</xdr:rowOff>
    </xdr:to>
    <xdr:sp>
      <xdr:nvSpPr>
        <xdr:cNvPr id="114" name="Line 114"/>
        <xdr:cNvSpPr>
          <a:spLocks/>
        </xdr:cNvSpPr>
      </xdr:nvSpPr>
      <xdr:spPr>
        <a:xfrm flipV="1">
          <a:off x="37242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115" name="Line 115"/>
        <xdr:cNvSpPr>
          <a:spLocks/>
        </xdr:cNvSpPr>
      </xdr:nvSpPr>
      <xdr:spPr>
        <a:xfrm flipV="1">
          <a:off x="37242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123825</xdr:rowOff>
    </xdr:from>
    <xdr:to>
      <xdr:col>16</xdr:col>
      <xdr:colOff>0</xdr:colOff>
      <xdr:row>8</xdr:row>
      <xdr:rowOff>123825</xdr:rowOff>
    </xdr:to>
    <xdr:sp>
      <xdr:nvSpPr>
        <xdr:cNvPr id="116" name="Line 116"/>
        <xdr:cNvSpPr>
          <a:spLocks/>
        </xdr:cNvSpPr>
      </xdr:nvSpPr>
      <xdr:spPr>
        <a:xfrm flipV="1">
          <a:off x="3724275" y="2228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133350</xdr:rowOff>
    </xdr:from>
    <xdr:to>
      <xdr:col>16</xdr:col>
      <xdr:colOff>0</xdr:colOff>
      <xdr:row>9</xdr:row>
      <xdr:rowOff>133350</xdr:rowOff>
    </xdr:to>
    <xdr:sp>
      <xdr:nvSpPr>
        <xdr:cNvPr id="117" name="Line 117"/>
        <xdr:cNvSpPr>
          <a:spLocks/>
        </xdr:cNvSpPr>
      </xdr:nvSpPr>
      <xdr:spPr>
        <a:xfrm flipV="1">
          <a:off x="3724275" y="25050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118" name="Line 118"/>
        <xdr:cNvSpPr>
          <a:spLocks/>
        </xdr:cNvSpPr>
      </xdr:nvSpPr>
      <xdr:spPr>
        <a:xfrm flipV="1">
          <a:off x="3724275" y="27622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9525</xdr:rowOff>
    </xdr:from>
    <xdr:to>
      <xdr:col>9</xdr:col>
      <xdr:colOff>133350</xdr:colOff>
      <xdr:row>4</xdr:row>
      <xdr:rowOff>257175</xdr:rowOff>
    </xdr:to>
    <xdr:sp>
      <xdr:nvSpPr>
        <xdr:cNvPr id="119" name="Line 119"/>
        <xdr:cNvSpPr>
          <a:spLocks/>
        </xdr:cNvSpPr>
      </xdr:nvSpPr>
      <xdr:spPr>
        <a:xfrm flipV="1">
          <a:off x="23622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</xdr:row>
      <xdr:rowOff>9525</xdr:rowOff>
    </xdr:from>
    <xdr:to>
      <xdr:col>10</xdr:col>
      <xdr:colOff>133350</xdr:colOff>
      <xdr:row>4</xdr:row>
      <xdr:rowOff>257175</xdr:rowOff>
    </xdr:to>
    <xdr:sp>
      <xdr:nvSpPr>
        <xdr:cNvPr id="120" name="Line 120"/>
        <xdr:cNvSpPr>
          <a:spLocks/>
        </xdr:cNvSpPr>
      </xdr:nvSpPr>
      <xdr:spPr>
        <a:xfrm flipV="1">
          <a:off x="26098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9525</xdr:rowOff>
    </xdr:from>
    <xdr:to>
      <xdr:col>11</xdr:col>
      <xdr:colOff>142875</xdr:colOff>
      <xdr:row>4</xdr:row>
      <xdr:rowOff>257175</xdr:rowOff>
    </xdr:to>
    <xdr:sp>
      <xdr:nvSpPr>
        <xdr:cNvPr id="121" name="Line 121"/>
        <xdr:cNvSpPr>
          <a:spLocks/>
        </xdr:cNvSpPr>
      </xdr:nvSpPr>
      <xdr:spPr>
        <a:xfrm flipV="1">
          <a:off x="28670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</xdr:row>
      <xdr:rowOff>9525</xdr:rowOff>
    </xdr:from>
    <xdr:to>
      <xdr:col>12</xdr:col>
      <xdr:colOff>142875</xdr:colOff>
      <xdr:row>4</xdr:row>
      <xdr:rowOff>257175</xdr:rowOff>
    </xdr:to>
    <xdr:sp>
      <xdr:nvSpPr>
        <xdr:cNvPr id="122" name="Line 122"/>
        <xdr:cNvSpPr>
          <a:spLocks/>
        </xdr:cNvSpPr>
      </xdr:nvSpPr>
      <xdr:spPr>
        <a:xfrm flipV="1">
          <a:off x="31146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</xdr:row>
      <xdr:rowOff>9525</xdr:rowOff>
    </xdr:from>
    <xdr:to>
      <xdr:col>13</xdr:col>
      <xdr:colOff>142875</xdr:colOff>
      <xdr:row>4</xdr:row>
      <xdr:rowOff>257175</xdr:rowOff>
    </xdr:to>
    <xdr:sp>
      <xdr:nvSpPr>
        <xdr:cNvPr id="123" name="Line 123"/>
        <xdr:cNvSpPr>
          <a:spLocks/>
        </xdr:cNvSpPr>
      </xdr:nvSpPr>
      <xdr:spPr>
        <a:xfrm flipV="1">
          <a:off x="33623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9525</xdr:rowOff>
    </xdr:from>
    <xdr:to>
      <xdr:col>14</xdr:col>
      <xdr:colOff>142875</xdr:colOff>
      <xdr:row>4</xdr:row>
      <xdr:rowOff>257175</xdr:rowOff>
    </xdr:to>
    <xdr:sp>
      <xdr:nvSpPr>
        <xdr:cNvPr id="124" name="Line 124"/>
        <xdr:cNvSpPr>
          <a:spLocks/>
        </xdr:cNvSpPr>
      </xdr:nvSpPr>
      <xdr:spPr>
        <a:xfrm flipV="1">
          <a:off x="36099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9525</xdr:colOff>
      <xdr:row>16</xdr:row>
      <xdr:rowOff>9525</xdr:rowOff>
    </xdr:to>
    <xdr:sp>
      <xdr:nvSpPr>
        <xdr:cNvPr id="125" name="Line 128"/>
        <xdr:cNvSpPr>
          <a:spLocks/>
        </xdr:cNvSpPr>
      </xdr:nvSpPr>
      <xdr:spPr>
        <a:xfrm>
          <a:off x="59531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19050</xdr:rowOff>
    </xdr:from>
    <xdr:to>
      <xdr:col>25</xdr:col>
      <xdr:colOff>247650</xdr:colOff>
      <xdr:row>18</xdr:row>
      <xdr:rowOff>0</xdr:rowOff>
    </xdr:to>
    <xdr:sp>
      <xdr:nvSpPr>
        <xdr:cNvPr id="126" name="Line 129"/>
        <xdr:cNvSpPr>
          <a:spLocks/>
        </xdr:cNvSpPr>
      </xdr:nvSpPr>
      <xdr:spPr>
        <a:xfrm flipH="1">
          <a:off x="57054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9525</xdr:colOff>
      <xdr:row>16</xdr:row>
      <xdr:rowOff>9525</xdr:rowOff>
    </xdr:to>
    <xdr:sp>
      <xdr:nvSpPr>
        <xdr:cNvPr id="127" name="Line 130"/>
        <xdr:cNvSpPr>
          <a:spLocks/>
        </xdr:cNvSpPr>
      </xdr:nvSpPr>
      <xdr:spPr>
        <a:xfrm>
          <a:off x="5953125" y="3943350"/>
          <a:ext cx="247650" cy="266700"/>
        </a:xfrm>
        <a:prstGeom prst="line">
          <a:avLst/>
        </a:prstGeom>
        <a:noFill/>
        <a:ln w="19050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19050</xdr:rowOff>
    </xdr:from>
    <xdr:to>
      <xdr:col>25</xdr:col>
      <xdr:colOff>247650</xdr:colOff>
      <xdr:row>18</xdr:row>
      <xdr:rowOff>0</xdr:rowOff>
    </xdr:to>
    <xdr:sp>
      <xdr:nvSpPr>
        <xdr:cNvPr id="128" name="Line 131"/>
        <xdr:cNvSpPr>
          <a:spLocks/>
        </xdr:cNvSpPr>
      </xdr:nvSpPr>
      <xdr:spPr>
        <a:xfrm flipH="1">
          <a:off x="5705475" y="3952875"/>
          <a:ext cx="733425" cy="762000"/>
        </a:xfrm>
        <a:prstGeom prst="line">
          <a:avLst/>
        </a:prstGeom>
        <a:noFill/>
        <a:ln w="1905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2477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12477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12477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0</xdr:colOff>
      <xdr:row>8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1247775" y="22383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9525</xdr:rowOff>
    </xdr:from>
    <xdr:to>
      <xdr:col>1</xdr:col>
      <xdr:colOff>133350</xdr:colOff>
      <xdr:row>4</xdr:row>
      <xdr:rowOff>257175</xdr:rowOff>
    </xdr:to>
    <xdr:sp>
      <xdr:nvSpPr>
        <xdr:cNvPr id="5" name="Line 5"/>
        <xdr:cNvSpPr>
          <a:spLocks/>
        </xdr:cNvSpPr>
      </xdr:nvSpPr>
      <xdr:spPr>
        <a:xfrm flipV="1">
          <a:off x="3810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9525</xdr:rowOff>
    </xdr:from>
    <xdr:to>
      <xdr:col>2</xdr:col>
      <xdr:colOff>133350</xdr:colOff>
      <xdr:row>4</xdr:row>
      <xdr:rowOff>257175</xdr:rowOff>
    </xdr:to>
    <xdr:sp>
      <xdr:nvSpPr>
        <xdr:cNvPr id="6" name="Line 6"/>
        <xdr:cNvSpPr>
          <a:spLocks/>
        </xdr:cNvSpPr>
      </xdr:nvSpPr>
      <xdr:spPr>
        <a:xfrm flipV="1">
          <a:off x="6286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9525</xdr:rowOff>
    </xdr:from>
    <xdr:to>
      <xdr:col>3</xdr:col>
      <xdr:colOff>142875</xdr:colOff>
      <xdr:row>4</xdr:row>
      <xdr:rowOff>257175</xdr:rowOff>
    </xdr:to>
    <xdr:sp>
      <xdr:nvSpPr>
        <xdr:cNvPr id="7" name="Line 7"/>
        <xdr:cNvSpPr>
          <a:spLocks/>
        </xdr:cNvSpPr>
      </xdr:nvSpPr>
      <xdr:spPr>
        <a:xfrm flipV="1">
          <a:off x="8858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9525</xdr:rowOff>
    </xdr:from>
    <xdr:to>
      <xdr:col>4</xdr:col>
      <xdr:colOff>142875</xdr:colOff>
      <xdr:row>4</xdr:row>
      <xdr:rowOff>257175</xdr:rowOff>
    </xdr:to>
    <xdr:sp>
      <xdr:nvSpPr>
        <xdr:cNvPr id="8" name="Line 8"/>
        <xdr:cNvSpPr>
          <a:spLocks/>
        </xdr:cNvSpPr>
      </xdr:nvSpPr>
      <xdr:spPr>
        <a:xfrm flipV="1">
          <a:off x="11334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2477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12477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12477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0</xdr:colOff>
      <xdr:row>8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1247775" y="22383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9525</xdr:rowOff>
    </xdr:from>
    <xdr:to>
      <xdr:col>1</xdr:col>
      <xdr:colOff>133350</xdr:colOff>
      <xdr:row>4</xdr:row>
      <xdr:rowOff>257175</xdr:rowOff>
    </xdr:to>
    <xdr:sp>
      <xdr:nvSpPr>
        <xdr:cNvPr id="5" name="Line 5"/>
        <xdr:cNvSpPr>
          <a:spLocks/>
        </xdr:cNvSpPr>
      </xdr:nvSpPr>
      <xdr:spPr>
        <a:xfrm flipV="1">
          <a:off x="3810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9525</xdr:rowOff>
    </xdr:from>
    <xdr:to>
      <xdr:col>2</xdr:col>
      <xdr:colOff>133350</xdr:colOff>
      <xdr:row>4</xdr:row>
      <xdr:rowOff>257175</xdr:rowOff>
    </xdr:to>
    <xdr:sp>
      <xdr:nvSpPr>
        <xdr:cNvPr id="6" name="Line 6"/>
        <xdr:cNvSpPr>
          <a:spLocks/>
        </xdr:cNvSpPr>
      </xdr:nvSpPr>
      <xdr:spPr>
        <a:xfrm flipV="1">
          <a:off x="6286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9525</xdr:rowOff>
    </xdr:from>
    <xdr:to>
      <xdr:col>3</xdr:col>
      <xdr:colOff>142875</xdr:colOff>
      <xdr:row>4</xdr:row>
      <xdr:rowOff>257175</xdr:rowOff>
    </xdr:to>
    <xdr:sp>
      <xdr:nvSpPr>
        <xdr:cNvPr id="7" name="Line 7"/>
        <xdr:cNvSpPr>
          <a:spLocks/>
        </xdr:cNvSpPr>
      </xdr:nvSpPr>
      <xdr:spPr>
        <a:xfrm flipV="1">
          <a:off x="8858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9525</xdr:rowOff>
    </xdr:from>
    <xdr:to>
      <xdr:col>4</xdr:col>
      <xdr:colOff>142875</xdr:colOff>
      <xdr:row>4</xdr:row>
      <xdr:rowOff>257175</xdr:rowOff>
    </xdr:to>
    <xdr:sp>
      <xdr:nvSpPr>
        <xdr:cNvPr id="8" name="Line 8"/>
        <xdr:cNvSpPr>
          <a:spLocks/>
        </xdr:cNvSpPr>
      </xdr:nvSpPr>
      <xdr:spPr>
        <a:xfrm flipV="1">
          <a:off x="11334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133350</xdr:rowOff>
    </xdr:from>
    <xdr:to>
      <xdr:col>14</xdr:col>
      <xdr:colOff>0</xdr:colOff>
      <xdr:row>5</xdr:row>
      <xdr:rowOff>133350</xdr:rowOff>
    </xdr:to>
    <xdr:sp>
      <xdr:nvSpPr>
        <xdr:cNvPr id="9" name="Line 12"/>
        <xdr:cNvSpPr>
          <a:spLocks/>
        </xdr:cNvSpPr>
      </xdr:nvSpPr>
      <xdr:spPr>
        <a:xfrm flipV="1">
          <a:off x="3228975" y="146685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0</xdr:colOff>
      <xdr:row>6</xdr:row>
      <xdr:rowOff>133350</xdr:rowOff>
    </xdr:to>
    <xdr:sp>
      <xdr:nvSpPr>
        <xdr:cNvPr id="10" name="Line 13"/>
        <xdr:cNvSpPr>
          <a:spLocks/>
        </xdr:cNvSpPr>
      </xdr:nvSpPr>
      <xdr:spPr>
        <a:xfrm flipV="1">
          <a:off x="3228975" y="172402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11" name="Line 14"/>
        <xdr:cNvSpPr>
          <a:spLocks/>
        </xdr:cNvSpPr>
      </xdr:nvSpPr>
      <xdr:spPr>
        <a:xfrm flipV="1">
          <a:off x="3228975" y="1981200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133350</xdr:rowOff>
    </xdr:from>
    <xdr:to>
      <xdr:col>14</xdr:col>
      <xdr:colOff>0</xdr:colOff>
      <xdr:row>8</xdr:row>
      <xdr:rowOff>133350</xdr:rowOff>
    </xdr:to>
    <xdr:sp>
      <xdr:nvSpPr>
        <xdr:cNvPr id="12" name="Line 15"/>
        <xdr:cNvSpPr>
          <a:spLocks/>
        </xdr:cNvSpPr>
      </xdr:nvSpPr>
      <xdr:spPr>
        <a:xfrm flipV="1">
          <a:off x="3228975" y="2238375"/>
          <a:ext cx="238125" cy="0"/>
        </a:xfrm>
        <a:prstGeom prst="line">
          <a:avLst/>
        </a:prstGeom>
        <a:noFill/>
        <a:ln w="1905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9525</xdr:rowOff>
    </xdr:from>
    <xdr:to>
      <xdr:col>9</xdr:col>
      <xdr:colOff>133350</xdr:colOff>
      <xdr:row>4</xdr:row>
      <xdr:rowOff>257175</xdr:rowOff>
    </xdr:to>
    <xdr:sp>
      <xdr:nvSpPr>
        <xdr:cNvPr id="13" name="Line 16"/>
        <xdr:cNvSpPr>
          <a:spLocks/>
        </xdr:cNvSpPr>
      </xdr:nvSpPr>
      <xdr:spPr>
        <a:xfrm flipV="1">
          <a:off x="236220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</xdr:row>
      <xdr:rowOff>9525</xdr:rowOff>
    </xdr:from>
    <xdr:to>
      <xdr:col>10</xdr:col>
      <xdr:colOff>133350</xdr:colOff>
      <xdr:row>4</xdr:row>
      <xdr:rowOff>257175</xdr:rowOff>
    </xdr:to>
    <xdr:sp>
      <xdr:nvSpPr>
        <xdr:cNvPr id="14" name="Line 17"/>
        <xdr:cNvSpPr>
          <a:spLocks/>
        </xdr:cNvSpPr>
      </xdr:nvSpPr>
      <xdr:spPr>
        <a:xfrm flipV="1">
          <a:off x="2609850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9525</xdr:rowOff>
    </xdr:from>
    <xdr:to>
      <xdr:col>11</xdr:col>
      <xdr:colOff>142875</xdr:colOff>
      <xdr:row>4</xdr:row>
      <xdr:rowOff>257175</xdr:rowOff>
    </xdr:to>
    <xdr:sp>
      <xdr:nvSpPr>
        <xdr:cNvPr id="15" name="Line 18"/>
        <xdr:cNvSpPr>
          <a:spLocks/>
        </xdr:cNvSpPr>
      </xdr:nvSpPr>
      <xdr:spPr>
        <a:xfrm flipV="1">
          <a:off x="286702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</xdr:row>
      <xdr:rowOff>9525</xdr:rowOff>
    </xdr:from>
    <xdr:to>
      <xdr:col>12</xdr:col>
      <xdr:colOff>142875</xdr:colOff>
      <xdr:row>4</xdr:row>
      <xdr:rowOff>257175</xdr:rowOff>
    </xdr:to>
    <xdr:sp>
      <xdr:nvSpPr>
        <xdr:cNvPr id="16" name="Line 19"/>
        <xdr:cNvSpPr>
          <a:spLocks/>
        </xdr:cNvSpPr>
      </xdr:nvSpPr>
      <xdr:spPr>
        <a:xfrm flipV="1">
          <a:off x="3114675" y="1076325"/>
          <a:ext cx="0" cy="247650"/>
        </a:xfrm>
        <a:prstGeom prst="line">
          <a:avLst/>
        </a:prstGeom>
        <a:noFill/>
        <a:ln w="19050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K28"/>
  <sheetViews>
    <sheetView showGridLines="0" showRowColHeaders="0" showZeros="0" showOutlineSymbols="0" zoomScalePageLayoutView="0" workbookViewId="0" topLeftCell="A1">
      <selection activeCell="B6" sqref="B6"/>
    </sheetView>
  </sheetViews>
  <sheetFormatPr defaultColWidth="3.7109375" defaultRowHeight="12.75"/>
  <cols>
    <col min="1" max="16384" width="3.7109375" style="1" customWidth="1"/>
  </cols>
  <sheetData>
    <row r="1" s="7" customFormat="1" ht="23.25">
      <c r="A1" s="7" t="s">
        <v>29</v>
      </c>
    </row>
    <row r="2" s="6" customFormat="1" ht="20.25"/>
    <row r="3" spans="2:24" s="6" customFormat="1" ht="20.25">
      <c r="B3" s="6" t="s">
        <v>0</v>
      </c>
      <c r="J3" s="6" t="s">
        <v>1</v>
      </c>
      <c r="X3" s="6" t="s">
        <v>3</v>
      </c>
    </row>
    <row r="4" spans="2:33" ht="20.25">
      <c r="B4" s="5">
        <f>SUM(B6:B9)</f>
        <v>0</v>
      </c>
      <c r="C4" s="5">
        <f>SUM(C6:C9)</f>
        <v>0</v>
      </c>
      <c r="D4" s="5">
        <f>SUM(D6:D9)</f>
        <v>0</v>
      </c>
      <c r="E4" s="5">
        <f>SUM(E6:E9)</f>
        <v>0</v>
      </c>
      <c r="J4" s="5">
        <f aca="true" t="shared" si="0" ref="J4:O4">SUM(J6:J11)</f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X4" s="5">
        <f>SUM(X6:X15)</f>
        <v>0</v>
      </c>
      <c r="Y4" s="5">
        <f aca="true" t="shared" si="1" ref="Y4:AG4">SUM(Y6:Y15)</f>
        <v>0</v>
      </c>
      <c r="Z4" s="5">
        <f t="shared" si="1"/>
        <v>0</v>
      </c>
      <c r="AA4" s="5">
        <f t="shared" si="1"/>
        <v>0</v>
      </c>
      <c r="AB4" s="5">
        <f t="shared" si="1"/>
        <v>0</v>
      </c>
      <c r="AC4" s="5">
        <f t="shared" si="1"/>
        <v>0</v>
      </c>
      <c r="AD4" s="5">
        <f t="shared" si="1"/>
        <v>0</v>
      </c>
      <c r="AE4" s="5">
        <f t="shared" si="1"/>
        <v>0</v>
      </c>
      <c r="AF4" s="5">
        <f t="shared" si="1"/>
        <v>0</v>
      </c>
      <c r="AG4" s="5">
        <f t="shared" si="1"/>
        <v>0</v>
      </c>
    </row>
    <row r="5" ht="21" thickBot="1"/>
    <row r="6" spans="2:37" ht="20.25">
      <c r="B6" s="8"/>
      <c r="C6" s="9"/>
      <c r="D6" s="9"/>
      <c r="E6" s="10"/>
      <c r="G6" s="4">
        <f>SUM(B6:E6)</f>
        <v>0</v>
      </c>
      <c r="J6" s="8"/>
      <c r="K6" s="9"/>
      <c r="L6" s="9"/>
      <c r="M6" s="9"/>
      <c r="N6" s="9"/>
      <c r="O6" s="10"/>
      <c r="Q6" s="4">
        <f aca="true" t="shared" si="2" ref="Q6:Q11">SUM(J6:O6)</f>
        <v>0</v>
      </c>
      <c r="X6" s="8"/>
      <c r="Y6" s="9"/>
      <c r="Z6" s="9"/>
      <c r="AA6" s="9"/>
      <c r="AB6" s="9"/>
      <c r="AC6" s="9"/>
      <c r="AD6" s="9"/>
      <c r="AE6" s="9"/>
      <c r="AF6" s="9"/>
      <c r="AG6" s="10"/>
      <c r="AK6" s="4">
        <f aca="true" t="shared" si="3" ref="AK6:AK15">SUM(X6:AG6)</f>
        <v>0</v>
      </c>
    </row>
    <row r="7" spans="2:37" ht="20.25">
      <c r="B7" s="11"/>
      <c r="C7" s="12"/>
      <c r="D7" s="12"/>
      <c r="E7" s="13"/>
      <c r="G7" s="4">
        <f>SUM(B7:E7)</f>
        <v>0</v>
      </c>
      <c r="J7" s="11"/>
      <c r="K7" s="12"/>
      <c r="L7" s="12"/>
      <c r="M7" s="12"/>
      <c r="N7" s="12"/>
      <c r="O7" s="13"/>
      <c r="Q7" s="4">
        <f t="shared" si="2"/>
        <v>0</v>
      </c>
      <c r="X7" s="11"/>
      <c r="Y7" s="12"/>
      <c r="Z7" s="12"/>
      <c r="AA7" s="12"/>
      <c r="AB7" s="12"/>
      <c r="AC7" s="12"/>
      <c r="AD7" s="12"/>
      <c r="AE7" s="12"/>
      <c r="AF7" s="12"/>
      <c r="AG7" s="13"/>
      <c r="AK7" s="4">
        <f t="shared" si="3"/>
        <v>0</v>
      </c>
    </row>
    <row r="8" spans="2:37" ht="20.25">
      <c r="B8" s="11"/>
      <c r="C8" s="12"/>
      <c r="D8" s="12"/>
      <c r="E8" s="13"/>
      <c r="G8" s="4">
        <f>SUM(B8:E8)</f>
        <v>0</v>
      </c>
      <c r="J8" s="11"/>
      <c r="K8" s="12"/>
      <c r="L8" s="12"/>
      <c r="M8" s="12"/>
      <c r="N8" s="12"/>
      <c r="O8" s="13"/>
      <c r="Q8" s="4">
        <f t="shared" si="2"/>
        <v>0</v>
      </c>
      <c r="X8" s="11"/>
      <c r="Y8" s="12"/>
      <c r="Z8" s="12"/>
      <c r="AA8" s="12"/>
      <c r="AB8" s="12"/>
      <c r="AC8" s="12"/>
      <c r="AD8" s="12"/>
      <c r="AE8" s="12"/>
      <c r="AF8" s="12"/>
      <c r="AG8" s="13"/>
      <c r="AI8" s="2">
        <f>AG6</f>
        <v>0</v>
      </c>
      <c r="AK8" s="4">
        <f t="shared" si="3"/>
        <v>0</v>
      </c>
    </row>
    <row r="9" spans="2:37" ht="21" thickBot="1">
      <c r="B9" s="14"/>
      <c r="C9" s="15"/>
      <c r="D9" s="15"/>
      <c r="E9" s="16"/>
      <c r="G9" s="4">
        <f>SUM(B9:E9)</f>
        <v>0</v>
      </c>
      <c r="J9" s="11"/>
      <c r="K9" s="12"/>
      <c r="L9" s="12"/>
      <c r="M9" s="12"/>
      <c r="N9" s="12"/>
      <c r="O9" s="13"/>
      <c r="Q9" s="4">
        <f t="shared" si="2"/>
        <v>0</v>
      </c>
      <c r="X9" s="11"/>
      <c r="Y9" s="12"/>
      <c r="Z9" s="12"/>
      <c r="AA9" s="12"/>
      <c r="AB9" s="12"/>
      <c r="AC9" s="12"/>
      <c r="AD9" s="12"/>
      <c r="AE9" s="12"/>
      <c r="AF9" s="12"/>
      <c r="AG9" s="13"/>
      <c r="AI9" s="2">
        <f>AF6+AG7</f>
        <v>0</v>
      </c>
      <c r="AK9" s="4">
        <f t="shared" si="3"/>
        <v>0</v>
      </c>
    </row>
    <row r="10" spans="10:37" ht="20.25">
      <c r="J10" s="11"/>
      <c r="K10" s="12"/>
      <c r="L10" s="12"/>
      <c r="M10" s="12"/>
      <c r="N10" s="12"/>
      <c r="O10" s="13"/>
      <c r="Q10" s="4">
        <f t="shared" si="2"/>
        <v>0</v>
      </c>
      <c r="T10" s="3">
        <f>X6</f>
        <v>0</v>
      </c>
      <c r="X10" s="11"/>
      <c r="Y10" s="12"/>
      <c r="Z10" s="12"/>
      <c r="AA10" s="12"/>
      <c r="AB10" s="12"/>
      <c r="AC10" s="12"/>
      <c r="AD10" s="12"/>
      <c r="AE10" s="12"/>
      <c r="AF10" s="12"/>
      <c r="AG10" s="13"/>
      <c r="AI10" s="2">
        <f>AE6+AF7+AG8</f>
        <v>0</v>
      </c>
      <c r="AK10" s="4">
        <f t="shared" si="3"/>
        <v>0</v>
      </c>
    </row>
    <row r="11" spans="10:37" ht="21" thickBot="1">
      <c r="J11" s="14"/>
      <c r="K11" s="15"/>
      <c r="L11" s="15"/>
      <c r="M11" s="15"/>
      <c r="N11" s="15"/>
      <c r="O11" s="16"/>
      <c r="Q11" s="4">
        <f t="shared" si="2"/>
        <v>0</v>
      </c>
      <c r="T11" s="3">
        <f>Y6+X7</f>
        <v>0</v>
      </c>
      <c r="X11" s="11"/>
      <c r="Y11" s="12"/>
      <c r="Z11" s="12"/>
      <c r="AA11" s="12"/>
      <c r="AB11" s="12"/>
      <c r="AC11" s="12"/>
      <c r="AD11" s="12"/>
      <c r="AE11" s="12"/>
      <c r="AF11" s="12"/>
      <c r="AG11" s="13"/>
      <c r="AI11" s="2">
        <f>AD6+AE7+AF8+AG9</f>
        <v>0</v>
      </c>
      <c r="AK11" s="4">
        <f t="shared" si="3"/>
        <v>0</v>
      </c>
    </row>
    <row r="12" spans="17:37" ht="20.25">
      <c r="Q12" s="4"/>
      <c r="T12" s="3">
        <f>Z6+Y7+X8</f>
        <v>0</v>
      </c>
      <c r="X12" s="11"/>
      <c r="Y12" s="12"/>
      <c r="Z12" s="12"/>
      <c r="AA12" s="12"/>
      <c r="AB12" s="12"/>
      <c r="AC12" s="12"/>
      <c r="AD12" s="12"/>
      <c r="AE12" s="12"/>
      <c r="AF12" s="12"/>
      <c r="AG12" s="13"/>
      <c r="AI12" s="2">
        <f>AC6+AD7+AE8+AF9+AG10</f>
        <v>0</v>
      </c>
      <c r="AK12" s="4">
        <f t="shared" si="3"/>
        <v>0</v>
      </c>
    </row>
    <row r="13" spans="20:37" ht="20.25">
      <c r="T13" s="3">
        <f>AA6+Z7+Y8+X9</f>
        <v>0</v>
      </c>
      <c r="X13" s="11"/>
      <c r="Y13" s="12"/>
      <c r="Z13" s="12"/>
      <c r="AA13" s="12"/>
      <c r="AB13" s="12"/>
      <c r="AC13" s="12"/>
      <c r="AD13" s="12"/>
      <c r="AE13" s="12"/>
      <c r="AF13" s="12"/>
      <c r="AG13" s="13"/>
      <c r="AI13" s="2">
        <f>AB6+AC7+AD8+AE9+AF10+AG11</f>
        <v>0</v>
      </c>
      <c r="AK13" s="4">
        <f t="shared" si="3"/>
        <v>0</v>
      </c>
    </row>
    <row r="14" spans="6:37" ht="20.25">
      <c r="F14" s="6" t="s">
        <v>2</v>
      </c>
      <c r="T14" s="3">
        <f>AB6+AA7+Z8+Y9+X10</f>
        <v>0</v>
      </c>
      <c r="X14" s="11"/>
      <c r="Y14" s="12"/>
      <c r="Z14" s="12"/>
      <c r="AA14" s="12"/>
      <c r="AB14" s="12"/>
      <c r="AC14" s="12"/>
      <c r="AD14" s="12"/>
      <c r="AE14" s="12"/>
      <c r="AF14" s="12"/>
      <c r="AG14" s="13"/>
      <c r="AI14" s="2">
        <f>AA6+AB7+AC8+AD9+AE10+AF11+AG12</f>
        <v>0</v>
      </c>
      <c r="AK14" s="4">
        <f t="shared" si="3"/>
        <v>0</v>
      </c>
    </row>
    <row r="15" spans="6:37" ht="21" thickBot="1">
      <c r="F15" s="5">
        <f aca="true" t="shared" si="4" ref="F15:M15">SUM(F17:F24)</f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0</v>
      </c>
      <c r="T15" s="3">
        <f>AC6+AB7+AA8+Z9+Y10+X11</f>
        <v>0</v>
      </c>
      <c r="X15" s="14"/>
      <c r="Y15" s="15"/>
      <c r="Z15" s="15"/>
      <c r="AA15" s="15"/>
      <c r="AB15" s="15"/>
      <c r="AC15" s="15"/>
      <c r="AD15" s="15"/>
      <c r="AE15" s="15"/>
      <c r="AF15" s="15"/>
      <c r="AG15" s="16"/>
      <c r="AI15" s="2">
        <f>Z6+AA7+AB8+AC9+AD10+AE11+AF12+AG13</f>
        <v>0</v>
      </c>
      <c r="AK15" s="4">
        <f t="shared" si="3"/>
        <v>0</v>
      </c>
    </row>
    <row r="16" spans="20:35" ht="21" thickBot="1">
      <c r="T16" s="3">
        <f>AD6+AC7+AB8+AA9+Z10+Y11+X12</f>
        <v>0</v>
      </c>
      <c r="AI16" s="2">
        <f>Y6+Z7+AA8+AB9+AC10+AD11+AE12+AF13+AG14</f>
        <v>0</v>
      </c>
    </row>
    <row r="17" spans="6:35" ht="20.25">
      <c r="F17" s="8"/>
      <c r="G17" s="9"/>
      <c r="H17" s="9"/>
      <c r="I17" s="9"/>
      <c r="J17" s="9"/>
      <c r="K17" s="9"/>
      <c r="L17" s="9"/>
      <c r="M17" s="10"/>
      <c r="Q17" s="4">
        <f aca="true" t="shared" si="5" ref="Q17:Q24">SUM(F17:M17)</f>
        <v>0</v>
      </c>
      <c r="T17" s="3">
        <f>AE6+AD7+AC8+AB9+AA10+Z11+Y12+X13</f>
        <v>0</v>
      </c>
      <c r="Z17" s="2">
        <f>X15</f>
        <v>0</v>
      </c>
      <c r="AA17" s="2">
        <f>X14+Y15</f>
        <v>0</v>
      </c>
      <c r="AB17" s="2">
        <f>X13+Y14+Z15</f>
        <v>0</v>
      </c>
      <c r="AC17" s="2">
        <f>X12+Y13+Z14+AA15</f>
        <v>0</v>
      </c>
      <c r="AD17" s="2">
        <f>X11+Y12+Z13+AA14+AB15</f>
        <v>0</v>
      </c>
      <c r="AE17" s="2">
        <f>X10+Y11+Z12+AA13+AB14+AC15</f>
        <v>0</v>
      </c>
      <c r="AF17" s="2">
        <f>X9+Y10+Z11+AA12+AB13+AC14+AD15</f>
        <v>0</v>
      </c>
      <c r="AG17" s="2">
        <f>X8+Y9+Z10+AA11+AB12+AC13+AD14+AE15</f>
        <v>0</v>
      </c>
      <c r="AH17" s="2">
        <f>X7+Y8+Z9+AA10+AB11+AC12+AD13+AE14+AF15</f>
        <v>0</v>
      </c>
      <c r="AI17" s="2">
        <f>X6+Y7+Z8+AA9+AB10+AC11+AD12+AE13+AF14+AG15</f>
        <v>0</v>
      </c>
    </row>
    <row r="18" spans="6:20" ht="20.25">
      <c r="F18" s="11"/>
      <c r="G18" s="12"/>
      <c r="H18" s="12"/>
      <c r="I18" s="12"/>
      <c r="J18" s="12"/>
      <c r="K18" s="12"/>
      <c r="L18" s="12"/>
      <c r="M18" s="13"/>
      <c r="Q18" s="4">
        <f t="shared" si="5"/>
        <v>0</v>
      </c>
      <c r="T18" s="3">
        <f>AF6+AE7+AD8+AC9+AB10+AA11+Z12+Y13+X14</f>
        <v>0</v>
      </c>
    </row>
    <row r="19" spans="6:29" ht="20.25">
      <c r="F19" s="11"/>
      <c r="G19" s="12"/>
      <c r="H19" s="12"/>
      <c r="I19" s="12"/>
      <c r="J19" s="12"/>
      <c r="K19" s="12"/>
      <c r="L19" s="12"/>
      <c r="M19" s="13"/>
      <c r="O19" s="2">
        <f>M17</f>
        <v>0</v>
      </c>
      <c r="Q19" s="4">
        <f t="shared" si="5"/>
        <v>0</v>
      </c>
      <c r="T19" s="3">
        <f>AG6+AF7+AE8+AD9+AC10+AB11+AA12+Z13+Y14+X15</f>
        <v>0</v>
      </c>
      <c r="U19" s="3">
        <f>AG7+AF8+AE9+AD10+AC11+AB12+AA13+Z14+Y15</f>
        <v>0</v>
      </c>
      <c r="V19" s="3">
        <f>AG8+AF9+AE10+AD11+AC12+AB13+AA14+Z15</f>
        <v>0</v>
      </c>
      <c r="W19" s="3">
        <f>AG9+AF10+AE11+AD12+AC13+AB14+AA15</f>
        <v>0</v>
      </c>
      <c r="X19" s="3">
        <f>AG10+AF11+AE12+AD13+AC14+AB15</f>
        <v>0</v>
      </c>
      <c r="Y19" s="3">
        <f>AG11+AF12+AE13+AD14+AC15</f>
        <v>0</v>
      </c>
      <c r="Z19" s="3">
        <f>AG12+AF13+AE14+AD15</f>
        <v>0</v>
      </c>
      <c r="AA19" s="3">
        <f>AG13+AF14+AE15</f>
        <v>0</v>
      </c>
      <c r="AB19" s="3">
        <f>AG14+AF15</f>
        <v>0</v>
      </c>
      <c r="AC19" s="3">
        <f>AG15</f>
        <v>0</v>
      </c>
    </row>
    <row r="20" spans="6:17" ht="20.25">
      <c r="F20" s="11"/>
      <c r="G20" s="12"/>
      <c r="H20" s="12"/>
      <c r="I20" s="12"/>
      <c r="J20" s="12"/>
      <c r="K20" s="12"/>
      <c r="L20" s="12"/>
      <c r="M20" s="13"/>
      <c r="O20" s="2">
        <f>L17+M18</f>
        <v>0</v>
      </c>
      <c r="Q20" s="4">
        <f t="shared" si="5"/>
        <v>0</v>
      </c>
    </row>
    <row r="21" spans="2:17" ht="20.25">
      <c r="B21" s="3">
        <f>F17</f>
        <v>0</v>
      </c>
      <c r="F21" s="11"/>
      <c r="G21" s="12"/>
      <c r="H21" s="12"/>
      <c r="I21" s="12"/>
      <c r="J21" s="12"/>
      <c r="K21" s="12"/>
      <c r="L21" s="12"/>
      <c r="M21" s="13"/>
      <c r="O21" s="2">
        <f>K17+L18+M19</f>
        <v>0</v>
      </c>
      <c r="Q21" s="4">
        <f t="shared" si="5"/>
        <v>0</v>
      </c>
    </row>
    <row r="22" spans="2:17" ht="20.25">
      <c r="B22" s="3">
        <f>G17+F18</f>
        <v>0</v>
      </c>
      <c r="F22" s="11"/>
      <c r="G22" s="12"/>
      <c r="H22" s="12"/>
      <c r="I22" s="12"/>
      <c r="J22" s="12"/>
      <c r="K22" s="12"/>
      <c r="L22" s="12"/>
      <c r="M22" s="13"/>
      <c r="O22" s="2">
        <f>J17+K18+L19+M20</f>
        <v>0</v>
      </c>
      <c r="Q22" s="4">
        <f t="shared" si="5"/>
        <v>0</v>
      </c>
    </row>
    <row r="23" spans="2:17" ht="20.25">
      <c r="B23" s="3">
        <f>H17+G18+F19</f>
        <v>0</v>
      </c>
      <c r="F23" s="11"/>
      <c r="G23" s="12"/>
      <c r="H23" s="12"/>
      <c r="I23" s="12"/>
      <c r="J23" s="12"/>
      <c r="K23" s="12"/>
      <c r="L23" s="12"/>
      <c r="M23" s="13"/>
      <c r="O23" s="2">
        <f>I17+J18+K19+L20+M21</f>
        <v>0</v>
      </c>
      <c r="Q23" s="4">
        <f t="shared" si="5"/>
        <v>0</v>
      </c>
    </row>
    <row r="24" spans="2:17" ht="21" thickBot="1">
      <c r="B24" s="3">
        <f>I17+H18+G19+F20</f>
        <v>0</v>
      </c>
      <c r="F24" s="14"/>
      <c r="G24" s="15"/>
      <c r="H24" s="15"/>
      <c r="I24" s="15"/>
      <c r="J24" s="15"/>
      <c r="K24" s="15"/>
      <c r="L24" s="15"/>
      <c r="M24" s="16"/>
      <c r="O24" s="2">
        <f>H17+I18+J19+K20+L21+M22</f>
        <v>0</v>
      </c>
      <c r="Q24" s="4">
        <f t="shared" si="5"/>
        <v>0</v>
      </c>
    </row>
    <row r="25" spans="2:15" ht="20.25">
      <c r="B25" s="3">
        <f>J17+I18+H19+G20+F21</f>
        <v>0</v>
      </c>
      <c r="O25" s="2">
        <f>G17+H18+I19+J20+K21+L22+M23</f>
        <v>0</v>
      </c>
    </row>
    <row r="26" spans="2:15" ht="20.25">
      <c r="B26" s="3">
        <f>K17+J18+I19+H20+G21+F22</f>
        <v>0</v>
      </c>
      <c r="H26" s="2">
        <f>F24</f>
        <v>0</v>
      </c>
      <c r="I26" s="2">
        <f>F23+G24</f>
        <v>0</v>
      </c>
      <c r="J26" s="2">
        <f>F22+G23+H24</f>
        <v>0</v>
      </c>
      <c r="K26" s="2">
        <f>F21+G22+H23+I24</f>
        <v>0</v>
      </c>
      <c r="L26" s="2">
        <f>F20+G21+H22+I23+J24</f>
        <v>0</v>
      </c>
      <c r="M26" s="2">
        <f>F19+G20+H21+I22+J23+K24</f>
        <v>0</v>
      </c>
      <c r="N26" s="2">
        <f>F18+G19+H20+I21+J22+K23+L24</f>
        <v>0</v>
      </c>
      <c r="O26" s="2">
        <f>F17+G18+H19+I20+J21+K22+L23+M24</f>
        <v>0</v>
      </c>
    </row>
    <row r="27" ht="20.25">
      <c r="B27" s="3">
        <f>L17+K18+J19+I20+H21+G22+F23</f>
        <v>0</v>
      </c>
    </row>
    <row r="28" spans="2:9" ht="20.25">
      <c r="B28" s="3">
        <f>M17+L18+K19+J20+I21+H22+G23+F24</f>
        <v>0</v>
      </c>
      <c r="C28" s="3">
        <f>M18+L19+K20+J21+I22+H23+G24</f>
        <v>0</v>
      </c>
      <c r="D28" s="3">
        <f>M19+L20+K21+J22+I23+H24</f>
        <v>0</v>
      </c>
      <c r="E28" s="3">
        <f>M20+L21+K22+J23+I24</f>
        <v>0</v>
      </c>
      <c r="F28" s="3">
        <f>M21+L22+K23+J24</f>
        <v>0</v>
      </c>
      <c r="G28" s="3">
        <f>M22+L23+K24</f>
        <v>0</v>
      </c>
      <c r="H28" s="3">
        <f>M23+L24</f>
        <v>0</v>
      </c>
      <c r="I28" s="3">
        <f>M24</f>
        <v>0</v>
      </c>
    </row>
  </sheetData>
  <sheetProtection sheet="1" objects="1" scenarios="1" formatCells="0"/>
  <printOptions/>
  <pageMargins left="0.3937007874015748" right="0.3937007874015748" top="0.1968503937007874" bottom="0.1968503937007874" header="0.35433070866141736" footer="0.275590551181102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L29"/>
  <sheetViews>
    <sheetView showGridLines="0" showRowColHeaders="0" showZeros="0" showOutlineSymbols="0" zoomScalePageLayoutView="0" workbookViewId="0" topLeftCell="A1">
      <selection activeCell="P27" sqref="P27"/>
    </sheetView>
  </sheetViews>
  <sheetFormatPr defaultColWidth="3.7109375" defaultRowHeight="12.75"/>
  <cols>
    <col min="1" max="16384" width="3.7109375" style="1" customWidth="1"/>
  </cols>
  <sheetData>
    <row r="1" s="7" customFormat="1" ht="23.25">
      <c r="A1" s="7" t="s">
        <v>30</v>
      </c>
    </row>
    <row r="2" s="6" customFormat="1" ht="20.25"/>
    <row r="3" spans="2:34" s="6" customFormat="1" ht="20.25">
      <c r="B3" s="19">
        <f>Simulation!B4</f>
        <v>0</v>
      </c>
      <c r="C3" s="19">
        <f>Simulation!C4</f>
        <v>0</v>
      </c>
      <c r="D3" s="19">
        <f>Simulation!D4</f>
        <v>0</v>
      </c>
      <c r="E3" s="19">
        <f>Simulation!E4</f>
        <v>0</v>
      </c>
      <c r="F3" s="21" t="s">
        <v>27</v>
      </c>
      <c r="J3" s="19">
        <f>Simulation!J4</f>
        <v>0</v>
      </c>
      <c r="K3" s="19">
        <f>Simulation!K4</f>
        <v>0</v>
      </c>
      <c r="L3" s="19">
        <f>Simulation!L4</f>
        <v>0</v>
      </c>
      <c r="M3" s="19">
        <f>Simulation!M4</f>
        <v>0</v>
      </c>
      <c r="N3" s="19">
        <f>Simulation!N4</f>
        <v>0</v>
      </c>
      <c r="O3" s="19">
        <f>Simulation!O4</f>
        <v>0</v>
      </c>
      <c r="P3" s="21" t="s">
        <v>27</v>
      </c>
      <c r="X3" s="19">
        <f>Simulation!X4</f>
        <v>0</v>
      </c>
      <c r="Y3" s="19">
        <f>Simulation!Y4</f>
        <v>0</v>
      </c>
      <c r="Z3" s="19">
        <f>Simulation!Z4</f>
        <v>0</v>
      </c>
      <c r="AA3" s="19">
        <f>Simulation!AA4</f>
        <v>0</v>
      </c>
      <c r="AB3" s="19">
        <f>Simulation!AB4</f>
        <v>0</v>
      </c>
      <c r="AC3" s="19">
        <f>Simulation!AC4</f>
        <v>0</v>
      </c>
      <c r="AD3" s="19">
        <f>Simulation!AD4</f>
        <v>0</v>
      </c>
      <c r="AE3" s="19">
        <f>Simulation!AE4</f>
        <v>0</v>
      </c>
      <c r="AF3" s="19">
        <f>Simulation!AF4</f>
        <v>0</v>
      </c>
      <c r="AG3" s="19">
        <f>Simulation!AG4</f>
        <v>0</v>
      </c>
      <c r="AH3" s="21" t="s">
        <v>27</v>
      </c>
    </row>
    <row r="4" spans="2:34" ht="20.25">
      <c r="B4" s="5">
        <f>SUM(B6:B9)</f>
        <v>0</v>
      </c>
      <c r="C4" s="5">
        <f>SUM(C6:C9)</f>
        <v>0</v>
      </c>
      <c r="D4" s="5">
        <f>SUM(D6:D9)</f>
        <v>0</v>
      </c>
      <c r="E4" s="5">
        <f>SUM(E6:E9)</f>
        <v>0</v>
      </c>
      <c r="F4" s="21" t="s">
        <v>28</v>
      </c>
      <c r="J4" s="5">
        <f aca="true" t="shared" si="0" ref="J4:O4">SUM(J6:J11)</f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21" t="s">
        <v>28</v>
      </c>
      <c r="X4" s="5">
        <f aca="true" t="shared" si="1" ref="X4:AG4">SUM(X6:X15)</f>
        <v>0</v>
      </c>
      <c r="Y4" s="5">
        <f t="shared" si="1"/>
        <v>0</v>
      </c>
      <c r="Z4" s="5">
        <f t="shared" si="1"/>
        <v>0</v>
      </c>
      <c r="AA4" s="5">
        <f t="shared" si="1"/>
        <v>0</v>
      </c>
      <c r="AB4" s="5">
        <f t="shared" si="1"/>
        <v>0</v>
      </c>
      <c r="AC4" s="5">
        <f t="shared" si="1"/>
        <v>0</v>
      </c>
      <c r="AD4" s="5">
        <f t="shared" si="1"/>
        <v>0</v>
      </c>
      <c r="AE4" s="5">
        <f t="shared" si="1"/>
        <v>0</v>
      </c>
      <c r="AF4" s="5">
        <f t="shared" si="1"/>
        <v>0</v>
      </c>
      <c r="AG4" s="5">
        <f t="shared" si="1"/>
        <v>0</v>
      </c>
      <c r="AH4" s="21" t="s">
        <v>28</v>
      </c>
    </row>
    <row r="5" spans="7:38" ht="21" thickBot="1">
      <c r="G5" s="19" t="s">
        <v>28</v>
      </c>
      <c r="H5" s="19" t="s">
        <v>27</v>
      </c>
      <c r="Q5" s="19" t="s">
        <v>28</v>
      </c>
      <c r="R5" s="19" t="s">
        <v>27</v>
      </c>
      <c r="AK5" s="19" t="s">
        <v>28</v>
      </c>
      <c r="AL5" s="19" t="s">
        <v>27</v>
      </c>
    </row>
    <row r="6" spans="2:38" ht="20.25">
      <c r="B6" s="8"/>
      <c r="C6" s="9"/>
      <c r="D6" s="9"/>
      <c r="E6" s="10"/>
      <c r="G6" s="4">
        <f>SUM(B6:E6)</f>
        <v>0</v>
      </c>
      <c r="H6" s="20">
        <f>Simulation!G6</f>
        <v>0</v>
      </c>
      <c r="J6" s="8"/>
      <c r="K6" s="9"/>
      <c r="L6" s="9"/>
      <c r="M6" s="9"/>
      <c r="N6" s="9"/>
      <c r="O6" s="10"/>
      <c r="Q6" s="4">
        <f aca="true" t="shared" si="2" ref="Q6:Q11">SUM(J6:O6)</f>
        <v>0</v>
      </c>
      <c r="R6" s="20">
        <f>Simulation!Q6</f>
        <v>0</v>
      </c>
      <c r="X6" s="8"/>
      <c r="Y6" s="9"/>
      <c r="Z6" s="9"/>
      <c r="AA6" s="9"/>
      <c r="AB6" s="9"/>
      <c r="AC6" s="9"/>
      <c r="AD6" s="9"/>
      <c r="AE6" s="9"/>
      <c r="AF6" s="9"/>
      <c r="AG6" s="10"/>
      <c r="AK6" s="4">
        <f aca="true" t="shared" si="3" ref="AK6:AK15">SUM(X6:AG6)</f>
        <v>0</v>
      </c>
      <c r="AL6" s="20">
        <f>Simulation!AK6</f>
        <v>0</v>
      </c>
    </row>
    <row r="7" spans="2:38" ht="20.25">
      <c r="B7" s="11"/>
      <c r="C7" s="12"/>
      <c r="D7" s="12"/>
      <c r="E7" s="13"/>
      <c r="G7" s="4">
        <f>SUM(B7:E7)</f>
        <v>0</v>
      </c>
      <c r="H7" s="20">
        <f>Simulation!G7</f>
        <v>0</v>
      </c>
      <c r="J7" s="11"/>
      <c r="K7" s="12"/>
      <c r="L7" s="12"/>
      <c r="M7" s="12"/>
      <c r="N7" s="12"/>
      <c r="O7" s="13"/>
      <c r="Q7" s="4">
        <f t="shared" si="2"/>
        <v>0</v>
      </c>
      <c r="R7" s="20">
        <f>Simulation!Q7</f>
        <v>0</v>
      </c>
      <c r="X7" s="11"/>
      <c r="Y7" s="12"/>
      <c r="Z7" s="12"/>
      <c r="AA7" s="12"/>
      <c r="AB7" s="12"/>
      <c r="AC7" s="12"/>
      <c r="AD7" s="12"/>
      <c r="AE7" s="12"/>
      <c r="AF7" s="12"/>
      <c r="AG7" s="13"/>
      <c r="AI7" s="19" t="s">
        <v>28</v>
      </c>
      <c r="AJ7" s="19" t="s">
        <v>27</v>
      </c>
      <c r="AK7" s="4">
        <f t="shared" si="3"/>
        <v>0</v>
      </c>
      <c r="AL7" s="20">
        <f>Simulation!AK7</f>
        <v>0</v>
      </c>
    </row>
    <row r="8" spans="2:38" ht="20.25">
      <c r="B8" s="11"/>
      <c r="C8" s="12"/>
      <c r="D8" s="12"/>
      <c r="E8" s="13"/>
      <c r="G8" s="4">
        <f>SUM(B8:E8)</f>
        <v>0</v>
      </c>
      <c r="H8" s="20">
        <f>Simulation!G8</f>
        <v>0</v>
      </c>
      <c r="J8" s="11"/>
      <c r="K8" s="12"/>
      <c r="L8" s="12"/>
      <c r="M8" s="12"/>
      <c r="N8" s="12"/>
      <c r="O8" s="13"/>
      <c r="Q8" s="4">
        <f t="shared" si="2"/>
        <v>0</v>
      </c>
      <c r="R8" s="20">
        <f>Simulation!Q8</f>
        <v>0</v>
      </c>
      <c r="X8" s="11"/>
      <c r="Y8" s="12"/>
      <c r="Z8" s="12"/>
      <c r="AA8" s="12"/>
      <c r="AB8" s="12"/>
      <c r="AC8" s="12"/>
      <c r="AD8" s="12"/>
      <c r="AE8" s="12"/>
      <c r="AF8" s="12"/>
      <c r="AG8" s="13"/>
      <c r="AI8" s="2">
        <f>AG6</f>
        <v>0</v>
      </c>
      <c r="AJ8" s="20">
        <f>Simulation!AI8</f>
        <v>0</v>
      </c>
      <c r="AK8" s="4">
        <f t="shared" si="3"/>
        <v>0</v>
      </c>
      <c r="AL8" s="20">
        <f>Simulation!AK8</f>
        <v>0</v>
      </c>
    </row>
    <row r="9" spans="2:38" ht="21" thickBot="1">
      <c r="B9" s="14"/>
      <c r="C9" s="15"/>
      <c r="D9" s="15"/>
      <c r="E9" s="16"/>
      <c r="G9" s="4">
        <f>SUM(B9:E9)</f>
        <v>0</v>
      </c>
      <c r="H9" s="20">
        <f>Simulation!G9</f>
        <v>0</v>
      </c>
      <c r="J9" s="11"/>
      <c r="K9" s="12"/>
      <c r="L9" s="12"/>
      <c r="M9" s="12"/>
      <c r="N9" s="12"/>
      <c r="O9" s="13"/>
      <c r="Q9" s="4">
        <f t="shared" si="2"/>
        <v>0</v>
      </c>
      <c r="R9" s="20">
        <f>Simulation!Q9</f>
        <v>0</v>
      </c>
      <c r="S9" s="19" t="s">
        <v>27</v>
      </c>
      <c r="T9" s="19" t="s">
        <v>28</v>
      </c>
      <c r="X9" s="11"/>
      <c r="Y9" s="12"/>
      <c r="Z9" s="12"/>
      <c r="AA9" s="12"/>
      <c r="AB9" s="12"/>
      <c r="AC9" s="12"/>
      <c r="AD9" s="12"/>
      <c r="AE9" s="12"/>
      <c r="AF9" s="12"/>
      <c r="AG9" s="13"/>
      <c r="AI9" s="2">
        <f>AF6+AG7</f>
        <v>0</v>
      </c>
      <c r="AJ9" s="20">
        <f>Simulation!AI9</f>
        <v>0</v>
      </c>
      <c r="AK9" s="4">
        <f t="shared" si="3"/>
        <v>0</v>
      </c>
      <c r="AL9" s="20">
        <f>Simulation!AK9</f>
        <v>0</v>
      </c>
    </row>
    <row r="10" spans="10:38" ht="20.25">
      <c r="J10" s="11"/>
      <c r="K10" s="12"/>
      <c r="L10" s="12"/>
      <c r="M10" s="12"/>
      <c r="N10" s="12"/>
      <c r="O10" s="13"/>
      <c r="Q10" s="4">
        <f t="shared" si="2"/>
        <v>0</v>
      </c>
      <c r="R10" s="20">
        <f>Simulation!Q10</f>
        <v>0</v>
      </c>
      <c r="S10" s="22">
        <f>Simulation!T10</f>
        <v>0</v>
      </c>
      <c r="T10" s="3">
        <f>X6</f>
        <v>0</v>
      </c>
      <c r="X10" s="11"/>
      <c r="Y10" s="12"/>
      <c r="Z10" s="12"/>
      <c r="AA10" s="12"/>
      <c r="AB10" s="12"/>
      <c r="AC10" s="12"/>
      <c r="AD10" s="12"/>
      <c r="AE10" s="12"/>
      <c r="AF10" s="12"/>
      <c r="AG10" s="13"/>
      <c r="AI10" s="2">
        <f>AE6+AF7+AG8</f>
        <v>0</v>
      </c>
      <c r="AJ10" s="20">
        <f>Simulation!AI10</f>
        <v>0</v>
      </c>
      <c r="AK10" s="4">
        <f t="shared" si="3"/>
        <v>0</v>
      </c>
      <c r="AL10" s="20">
        <f>Simulation!AK10</f>
        <v>0</v>
      </c>
    </row>
    <row r="11" spans="10:38" ht="21" thickBot="1">
      <c r="J11" s="14"/>
      <c r="K11" s="15"/>
      <c r="L11" s="15"/>
      <c r="M11" s="15"/>
      <c r="N11" s="15"/>
      <c r="O11" s="16"/>
      <c r="Q11" s="4">
        <f t="shared" si="2"/>
        <v>0</v>
      </c>
      <c r="R11" s="20">
        <f>Simulation!Q11</f>
        <v>0</v>
      </c>
      <c r="S11" s="22">
        <f>Simulation!T11</f>
        <v>0</v>
      </c>
      <c r="T11" s="3">
        <f>Y6+X7</f>
        <v>0</v>
      </c>
      <c r="X11" s="11"/>
      <c r="Y11" s="12"/>
      <c r="Z11" s="12"/>
      <c r="AA11" s="12"/>
      <c r="AB11" s="12"/>
      <c r="AC11" s="12"/>
      <c r="AD11" s="12"/>
      <c r="AE11" s="12"/>
      <c r="AF11" s="12"/>
      <c r="AG11" s="13"/>
      <c r="AI11" s="2">
        <f>AD6+AE7+AF8+AG9</f>
        <v>0</v>
      </c>
      <c r="AJ11" s="20">
        <f>Simulation!AI11</f>
        <v>0</v>
      </c>
      <c r="AK11" s="4">
        <f t="shared" si="3"/>
        <v>0</v>
      </c>
      <c r="AL11" s="20">
        <f>Simulation!AK11</f>
        <v>0</v>
      </c>
    </row>
    <row r="12" spans="17:38" ht="20.25">
      <c r="Q12" s="4"/>
      <c r="R12" s="1">
        <f>Simulation!Q12</f>
        <v>0</v>
      </c>
      <c r="S12" s="22">
        <f>Simulation!T12</f>
        <v>0</v>
      </c>
      <c r="T12" s="3">
        <f>Z6+Y7+X8</f>
        <v>0</v>
      </c>
      <c r="X12" s="11"/>
      <c r="Y12" s="12"/>
      <c r="Z12" s="12"/>
      <c r="AA12" s="12"/>
      <c r="AB12" s="12"/>
      <c r="AC12" s="12"/>
      <c r="AD12" s="12"/>
      <c r="AE12" s="12"/>
      <c r="AF12" s="12"/>
      <c r="AG12" s="13"/>
      <c r="AI12" s="2">
        <f>AC6+AD7+AE8+AF9+AG10</f>
        <v>0</v>
      </c>
      <c r="AJ12" s="20">
        <f>Simulation!AI12</f>
        <v>0</v>
      </c>
      <c r="AK12" s="4">
        <f t="shared" si="3"/>
        <v>0</v>
      </c>
      <c r="AL12" s="20">
        <f>Simulation!AK12</f>
        <v>0</v>
      </c>
    </row>
    <row r="13" spans="19:38" ht="20.25">
      <c r="S13" s="22">
        <f>Simulation!T13</f>
        <v>0</v>
      </c>
      <c r="T13" s="3">
        <f>AA6+Z7+Y8+X9</f>
        <v>0</v>
      </c>
      <c r="X13" s="11"/>
      <c r="Y13" s="12"/>
      <c r="Z13" s="12"/>
      <c r="AA13" s="12"/>
      <c r="AB13" s="12"/>
      <c r="AC13" s="12"/>
      <c r="AD13" s="12"/>
      <c r="AE13" s="12"/>
      <c r="AF13" s="12"/>
      <c r="AG13" s="13"/>
      <c r="AI13" s="2">
        <f>AB6+AC7+AD8+AE9+AF10+AG11</f>
        <v>0</v>
      </c>
      <c r="AJ13" s="20">
        <f>Simulation!AI13</f>
        <v>0</v>
      </c>
      <c r="AK13" s="4">
        <f t="shared" si="3"/>
        <v>0</v>
      </c>
      <c r="AL13" s="20">
        <f>Simulation!AK13</f>
        <v>0</v>
      </c>
    </row>
    <row r="14" spans="6:38" ht="20.25">
      <c r="F14" s="19">
        <f>Simulation!F15</f>
        <v>0</v>
      </c>
      <c r="G14" s="19">
        <f>Simulation!G15</f>
        <v>0</v>
      </c>
      <c r="H14" s="19">
        <f>Simulation!H15</f>
        <v>0</v>
      </c>
      <c r="I14" s="19">
        <f>Simulation!I15</f>
        <v>0</v>
      </c>
      <c r="J14" s="19">
        <f>Simulation!J15</f>
        <v>0</v>
      </c>
      <c r="K14" s="19">
        <f>Simulation!K15</f>
        <v>0</v>
      </c>
      <c r="L14" s="19">
        <f>Simulation!L15</f>
        <v>0</v>
      </c>
      <c r="M14" s="19">
        <f>Simulation!M15</f>
        <v>0</v>
      </c>
      <c r="N14" s="21" t="s">
        <v>27</v>
      </c>
      <c r="S14" s="22">
        <f>Simulation!T14</f>
        <v>0</v>
      </c>
      <c r="T14" s="3">
        <f>AB6+AA7+Z8+Y9+X10</f>
        <v>0</v>
      </c>
      <c r="X14" s="11"/>
      <c r="Y14" s="12"/>
      <c r="Z14" s="12"/>
      <c r="AA14" s="12"/>
      <c r="AB14" s="12"/>
      <c r="AC14" s="12"/>
      <c r="AD14" s="12"/>
      <c r="AE14" s="12"/>
      <c r="AF14" s="12"/>
      <c r="AG14" s="13"/>
      <c r="AI14" s="2">
        <f>AA6+AB7+AC8+AD9+AE10+AF11+AG12</f>
        <v>0</v>
      </c>
      <c r="AJ14" s="20">
        <f>Simulation!AI14</f>
        <v>0</v>
      </c>
      <c r="AK14" s="4">
        <f t="shared" si="3"/>
        <v>0</v>
      </c>
      <c r="AL14" s="20">
        <f>Simulation!AK14</f>
        <v>0</v>
      </c>
    </row>
    <row r="15" spans="6:38" ht="21" thickBot="1">
      <c r="F15" s="5">
        <f aca="true" t="shared" si="4" ref="F15:M15">SUM(F17:F24)</f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21" t="s">
        <v>28</v>
      </c>
      <c r="S15" s="22">
        <f>Simulation!T15</f>
        <v>0</v>
      </c>
      <c r="T15" s="3">
        <f>AC6+AB7+AA8+Z9+Y10+X11</f>
        <v>0</v>
      </c>
      <c r="X15" s="14"/>
      <c r="Y15" s="15"/>
      <c r="Z15" s="15"/>
      <c r="AA15" s="15"/>
      <c r="AB15" s="15"/>
      <c r="AC15" s="15"/>
      <c r="AD15" s="15"/>
      <c r="AE15" s="15"/>
      <c r="AF15" s="15"/>
      <c r="AG15" s="16"/>
      <c r="AI15" s="2">
        <f>Z6+AA7+AB8+AC9+AD10+AE11+AF12+AG13</f>
        <v>0</v>
      </c>
      <c r="AJ15" s="20">
        <f>Simulation!AI15</f>
        <v>0</v>
      </c>
      <c r="AK15" s="4">
        <f t="shared" si="3"/>
        <v>0</v>
      </c>
      <c r="AL15" s="20">
        <f>Simulation!AK15</f>
        <v>0</v>
      </c>
    </row>
    <row r="16" spans="17:36" ht="21" thickBot="1">
      <c r="Q16" s="19" t="s">
        <v>28</v>
      </c>
      <c r="R16" s="19" t="s">
        <v>27</v>
      </c>
      <c r="S16" s="22">
        <f>Simulation!T16</f>
        <v>0</v>
      </c>
      <c r="T16" s="3">
        <f>AD6+AC7+AB8+AA9+Z10+Y11+X12</f>
        <v>0</v>
      </c>
      <c r="AI16" s="2">
        <f>Y6+Z7+AA8+AB9+AC10+AD11+AE12+AF13+AG14</f>
        <v>0</v>
      </c>
      <c r="AJ16" s="20">
        <f>Simulation!AI16</f>
        <v>0</v>
      </c>
    </row>
    <row r="17" spans="6:36" ht="20.25">
      <c r="F17" s="8"/>
      <c r="G17" s="9"/>
      <c r="H17" s="9"/>
      <c r="I17" s="9"/>
      <c r="J17" s="9"/>
      <c r="K17" s="9"/>
      <c r="L17" s="9"/>
      <c r="M17" s="10"/>
      <c r="Q17" s="4">
        <f aca="true" t="shared" si="5" ref="Q17:Q24">SUM(F17:M17)</f>
        <v>0</v>
      </c>
      <c r="R17" s="20">
        <f>Simulation!Q17</f>
        <v>0</v>
      </c>
      <c r="S17" s="22">
        <f>Simulation!T17</f>
        <v>0</v>
      </c>
      <c r="T17" s="3">
        <f>AE6+AD7+AC8+AB9+AA10+Z11+Y12+X13</f>
        <v>0</v>
      </c>
      <c r="Y17" s="24" t="s">
        <v>28</v>
      </c>
      <c r="Z17" s="2">
        <f>X15</f>
        <v>0</v>
      </c>
      <c r="AA17" s="2">
        <f>X14+Y15</f>
        <v>0</v>
      </c>
      <c r="AB17" s="2">
        <f>X13+Y14+Z15</f>
        <v>0</v>
      </c>
      <c r="AC17" s="2">
        <f>X12+Y13+Z14+AA15</f>
        <v>0</v>
      </c>
      <c r="AD17" s="2">
        <f>X11+Y12+Z13+AA14+AB15</f>
        <v>0</v>
      </c>
      <c r="AE17" s="2">
        <f>X10+Y11+Z12+AA13+AB14+AC15</f>
        <v>0</v>
      </c>
      <c r="AF17" s="2">
        <f>X9+Y10+Z11+AA12+AB13+AC14+AD15</f>
        <v>0</v>
      </c>
      <c r="AG17" s="2">
        <f>X8+Y9+Z10+AA11+AB12+AC13+AD14+AE15</f>
        <v>0</v>
      </c>
      <c r="AH17" s="2">
        <f>X7+Y8+Z9+AA10+AB11+AC12+AD13+AE14+AF15</f>
        <v>0</v>
      </c>
      <c r="AI17" s="2">
        <f>X6+Y7+Z8+AA9+AB10+AC11+AD12+AE13+AF14+AG15</f>
        <v>0</v>
      </c>
      <c r="AJ17" s="20">
        <f>Simulation!AI17</f>
        <v>0</v>
      </c>
    </row>
    <row r="18" spans="6:35" ht="20.25">
      <c r="F18" s="11"/>
      <c r="G18" s="12"/>
      <c r="H18" s="12"/>
      <c r="I18" s="12"/>
      <c r="J18" s="12"/>
      <c r="K18" s="12"/>
      <c r="L18" s="12"/>
      <c r="M18" s="13"/>
      <c r="O18" s="19" t="s">
        <v>28</v>
      </c>
      <c r="P18" s="19" t="s">
        <v>27</v>
      </c>
      <c r="Q18" s="4">
        <f t="shared" si="5"/>
        <v>0</v>
      </c>
      <c r="R18" s="20">
        <f>Simulation!Q18</f>
        <v>0</v>
      </c>
      <c r="S18" s="22">
        <f>Simulation!T18</f>
        <v>0</v>
      </c>
      <c r="T18" s="3">
        <f>AF6+AE7+AD8+AC9+AB10+AA11+Z12+Y13+X14</f>
        <v>0</v>
      </c>
      <c r="Y18" s="24" t="s">
        <v>27</v>
      </c>
      <c r="Z18" s="23">
        <f>Simulation!Z17</f>
        <v>0</v>
      </c>
      <c r="AA18" s="23">
        <f>Simulation!AA17</f>
        <v>0</v>
      </c>
      <c r="AB18" s="23">
        <f>Simulation!AB17</f>
        <v>0</v>
      </c>
      <c r="AC18" s="23">
        <f>Simulation!AC17</f>
        <v>0</v>
      </c>
      <c r="AD18" s="23">
        <f>Simulation!AD17</f>
        <v>0</v>
      </c>
      <c r="AE18" s="23">
        <f>Simulation!AE17</f>
        <v>0</v>
      </c>
      <c r="AF18" s="23">
        <f>Simulation!AF17</f>
        <v>0</v>
      </c>
      <c r="AG18" s="23">
        <f>Simulation!AG17</f>
        <v>0</v>
      </c>
      <c r="AH18" s="23">
        <f>Simulation!AH17</f>
        <v>0</v>
      </c>
      <c r="AI18" s="23">
        <f>Simulation!AI17</f>
        <v>0</v>
      </c>
    </row>
    <row r="19" spans="6:29" ht="20.25">
      <c r="F19" s="11"/>
      <c r="G19" s="12"/>
      <c r="H19" s="12"/>
      <c r="I19" s="12"/>
      <c r="J19" s="12"/>
      <c r="K19" s="12"/>
      <c r="L19" s="12"/>
      <c r="M19" s="13"/>
      <c r="O19" s="2">
        <f>M17</f>
        <v>0</v>
      </c>
      <c r="P19" s="20">
        <f>Simulation!O19</f>
        <v>0</v>
      </c>
      <c r="Q19" s="4">
        <f t="shared" si="5"/>
        <v>0</v>
      </c>
      <c r="R19" s="20">
        <f>Simulation!Q19</f>
        <v>0</v>
      </c>
      <c r="S19" s="22">
        <f>Simulation!T19</f>
        <v>0</v>
      </c>
      <c r="T19" s="3">
        <f>AG6+AF7+AE8+AD9+AC10+AB11+AA12+Z13+Y14+X15</f>
        <v>0</v>
      </c>
      <c r="U19" s="3">
        <f>AG7+AF8+AE9+AD10+AC11+AB12+AA13+Z14+Y15</f>
        <v>0</v>
      </c>
      <c r="V19" s="3">
        <f>AG8+AF9+AE10+AD11+AC12+AB13+AA14+Z15</f>
        <v>0</v>
      </c>
      <c r="W19" s="3">
        <f>AG9+AF10+AE11+AD12+AC13+AB14+AA15</f>
        <v>0</v>
      </c>
      <c r="X19" s="3">
        <f>AG10+AF11+AE12+AD13+AC14+AB15</f>
        <v>0</v>
      </c>
      <c r="Y19" s="3">
        <f>AG11+AF12+AE13+AD14+AC15</f>
        <v>0</v>
      </c>
      <c r="Z19" s="3">
        <f>AG12+AF13+AE14+AD15</f>
        <v>0</v>
      </c>
      <c r="AA19" s="3">
        <f>AG13+AF14+AE15</f>
        <v>0</v>
      </c>
      <c r="AB19" s="3">
        <f>AG14+AF15</f>
        <v>0</v>
      </c>
      <c r="AC19" s="3">
        <f>AG15</f>
        <v>0</v>
      </c>
    </row>
    <row r="20" spans="1:29" ht="20.25">
      <c r="A20" s="19" t="s">
        <v>27</v>
      </c>
      <c r="B20" s="19" t="s">
        <v>28</v>
      </c>
      <c r="F20" s="11"/>
      <c r="G20" s="12"/>
      <c r="H20" s="12"/>
      <c r="I20" s="12"/>
      <c r="J20" s="12"/>
      <c r="K20" s="12"/>
      <c r="L20" s="12"/>
      <c r="M20" s="13"/>
      <c r="O20" s="2">
        <f>L17+M18</f>
        <v>0</v>
      </c>
      <c r="P20" s="20">
        <f>Simulation!O20</f>
        <v>0</v>
      </c>
      <c r="Q20" s="4">
        <f t="shared" si="5"/>
        <v>0</v>
      </c>
      <c r="R20" s="20">
        <f>Simulation!Q20</f>
        <v>0</v>
      </c>
      <c r="T20" s="23">
        <f>Simulation!T19</f>
        <v>0</v>
      </c>
      <c r="U20" s="23">
        <f>Simulation!U19</f>
        <v>0</v>
      </c>
      <c r="V20" s="23">
        <f>Simulation!V19</f>
        <v>0</v>
      </c>
      <c r="W20" s="23">
        <f>Simulation!W19</f>
        <v>0</v>
      </c>
      <c r="X20" s="23">
        <f>Simulation!X19</f>
        <v>0</v>
      </c>
      <c r="Y20" s="23">
        <f>Simulation!Y19</f>
        <v>0</v>
      </c>
      <c r="Z20" s="23">
        <f>Simulation!Z19</f>
        <v>0</v>
      </c>
      <c r="AA20" s="23">
        <f>Simulation!AA19</f>
        <v>0</v>
      </c>
      <c r="AB20" s="23">
        <f>Simulation!AB19</f>
        <v>0</v>
      </c>
      <c r="AC20" s="23">
        <f>Simulation!AC19</f>
        <v>0</v>
      </c>
    </row>
    <row r="21" spans="1:18" ht="20.25">
      <c r="A21" s="22">
        <f>Simulation!B21</f>
        <v>0</v>
      </c>
      <c r="B21" s="3">
        <f>F17</f>
        <v>0</v>
      </c>
      <c r="F21" s="11"/>
      <c r="G21" s="12"/>
      <c r="H21" s="12"/>
      <c r="I21" s="12"/>
      <c r="J21" s="12"/>
      <c r="K21" s="12"/>
      <c r="L21" s="12"/>
      <c r="M21" s="13"/>
      <c r="O21" s="2">
        <f>K17+L18+M19</f>
        <v>0</v>
      </c>
      <c r="P21" s="20">
        <f>Simulation!O21</f>
        <v>0</v>
      </c>
      <c r="Q21" s="4">
        <f t="shared" si="5"/>
        <v>0</v>
      </c>
      <c r="R21" s="20">
        <f>Simulation!Q21</f>
        <v>0</v>
      </c>
    </row>
    <row r="22" spans="1:18" ht="20.25">
      <c r="A22" s="22">
        <f>Simulation!B22</f>
        <v>0</v>
      </c>
      <c r="B22" s="3">
        <f>G17+F18</f>
        <v>0</v>
      </c>
      <c r="F22" s="11"/>
      <c r="G22" s="12"/>
      <c r="H22" s="12"/>
      <c r="I22" s="12"/>
      <c r="J22" s="12"/>
      <c r="K22" s="12"/>
      <c r="L22" s="12"/>
      <c r="M22" s="13"/>
      <c r="O22" s="2">
        <f>J17+K18+L19+M20</f>
        <v>0</v>
      </c>
      <c r="P22" s="20">
        <f>Simulation!O22</f>
        <v>0</v>
      </c>
      <c r="Q22" s="4">
        <f t="shared" si="5"/>
        <v>0</v>
      </c>
      <c r="R22" s="20">
        <f>Simulation!Q22</f>
        <v>0</v>
      </c>
    </row>
    <row r="23" spans="1:18" ht="20.25">
      <c r="A23" s="22">
        <f>Simulation!B23</f>
        <v>0</v>
      </c>
      <c r="B23" s="3">
        <f>H17+G18+F19</f>
        <v>0</v>
      </c>
      <c r="F23" s="11"/>
      <c r="G23" s="12"/>
      <c r="H23" s="12"/>
      <c r="I23" s="12"/>
      <c r="J23" s="12"/>
      <c r="K23" s="12"/>
      <c r="L23" s="12"/>
      <c r="M23" s="13"/>
      <c r="O23" s="2">
        <f>I17+J18+K19+L20+M21</f>
        <v>0</v>
      </c>
      <c r="P23" s="20">
        <f>Simulation!O23</f>
        <v>0</v>
      </c>
      <c r="Q23" s="4">
        <f t="shared" si="5"/>
        <v>0</v>
      </c>
      <c r="R23" s="20">
        <f>Simulation!Q23</f>
        <v>0</v>
      </c>
    </row>
    <row r="24" spans="1:18" ht="21" thickBot="1">
      <c r="A24" s="22">
        <f>Simulation!B24</f>
        <v>0</v>
      </c>
      <c r="B24" s="3">
        <f>I17+H18+G19+F20</f>
        <v>0</v>
      </c>
      <c r="F24" s="14"/>
      <c r="G24" s="15"/>
      <c r="H24" s="15"/>
      <c r="I24" s="15"/>
      <c r="J24" s="15"/>
      <c r="K24" s="15"/>
      <c r="L24" s="15"/>
      <c r="M24" s="16"/>
      <c r="O24" s="2">
        <f>H17+I18+J19+K20+L21+M22</f>
        <v>0</v>
      </c>
      <c r="P24" s="20">
        <f>Simulation!O24</f>
        <v>0</v>
      </c>
      <c r="Q24" s="4">
        <f t="shared" si="5"/>
        <v>0</v>
      </c>
      <c r="R24" s="20">
        <f>Simulation!Q24</f>
        <v>0</v>
      </c>
    </row>
    <row r="25" spans="1:16" ht="20.25">
      <c r="A25" s="22">
        <f>Simulation!B25</f>
        <v>0</v>
      </c>
      <c r="B25" s="3">
        <f>J17+I18+H19+G20+F21</f>
        <v>0</v>
      </c>
      <c r="O25" s="2">
        <f>G17+H18+I19+J20+K21+L22+M23</f>
        <v>0</v>
      </c>
      <c r="P25" s="20">
        <f>Simulation!O25</f>
        <v>0</v>
      </c>
    </row>
    <row r="26" spans="1:16" ht="20.25">
      <c r="A26" s="22">
        <f>Simulation!B26</f>
        <v>0</v>
      </c>
      <c r="B26" s="3">
        <f>K17+J18+I19+H20+G21+F22</f>
        <v>0</v>
      </c>
      <c r="G26" s="24" t="s">
        <v>28</v>
      </c>
      <c r="H26" s="2">
        <f>F24</f>
        <v>0</v>
      </c>
      <c r="I26" s="2">
        <f>F23+G24</f>
        <v>0</v>
      </c>
      <c r="J26" s="2">
        <f>F22+G23+H24</f>
        <v>0</v>
      </c>
      <c r="K26" s="2">
        <f>F21+G22+H23+I24</f>
        <v>0</v>
      </c>
      <c r="L26" s="2">
        <f>F20+G21+H22+I23+J24</f>
        <v>0</v>
      </c>
      <c r="M26" s="2">
        <f>F19+G20+H21+I22+J23+K24</f>
        <v>0</v>
      </c>
      <c r="N26" s="2">
        <f>F18+G19+H20+I21+J22+K23+L24</f>
        <v>0</v>
      </c>
      <c r="O26" s="2">
        <f>F17+G18+H19+I20+J21+K22+L23+M24</f>
        <v>0</v>
      </c>
      <c r="P26" s="20">
        <f>Simulation!O26</f>
        <v>0</v>
      </c>
    </row>
    <row r="27" spans="1:15" ht="20.25">
      <c r="A27" s="22">
        <f>Simulation!B27</f>
        <v>0</v>
      </c>
      <c r="B27" s="3">
        <f>L17+K18+J19+I20+H21+G22+F23</f>
        <v>0</v>
      </c>
      <c r="G27" s="24" t="s">
        <v>27</v>
      </c>
      <c r="H27" s="23">
        <f>Simulation!H26</f>
        <v>0</v>
      </c>
      <c r="I27" s="23">
        <f>Simulation!I26</f>
        <v>0</v>
      </c>
      <c r="J27" s="23">
        <f>Simulation!J26</f>
        <v>0</v>
      </c>
      <c r="K27" s="23">
        <f>Simulation!K26</f>
        <v>0</v>
      </c>
      <c r="L27" s="23">
        <f>Simulation!L26</f>
        <v>0</v>
      </c>
      <c r="M27" s="23">
        <f>Simulation!M26</f>
        <v>0</v>
      </c>
      <c r="N27" s="23">
        <f>Simulation!N26</f>
        <v>0</v>
      </c>
      <c r="O27" s="23">
        <f>Simulation!O26</f>
        <v>0</v>
      </c>
    </row>
    <row r="28" spans="1:9" ht="20.25">
      <c r="A28" s="22">
        <f>Simulation!B28</f>
        <v>0</v>
      </c>
      <c r="B28" s="3">
        <f>M17+L18+K19+J20+I21+H22+G23+F24</f>
        <v>0</v>
      </c>
      <c r="C28" s="3">
        <f>M18+L19+K20+J21+I22+H23+G24</f>
        <v>0</v>
      </c>
      <c r="D28" s="3">
        <f>M19+L20+K21+J22+I23+H24</f>
        <v>0</v>
      </c>
      <c r="E28" s="3">
        <f>M20+L21+K22+J23+I24</f>
        <v>0</v>
      </c>
      <c r="F28" s="3">
        <f>M21+L22+K23+J24</f>
        <v>0</v>
      </c>
      <c r="G28" s="3">
        <f>M22+L23+K24</f>
        <v>0</v>
      </c>
      <c r="H28" s="3">
        <f>M23+L24</f>
        <v>0</v>
      </c>
      <c r="I28" s="3">
        <f>M24</f>
        <v>0</v>
      </c>
    </row>
    <row r="29" spans="2:9" ht="20.25">
      <c r="B29" s="23">
        <f>Simulation!B28</f>
        <v>0</v>
      </c>
      <c r="C29" s="23">
        <f>Simulation!C28</f>
        <v>0</v>
      </c>
      <c r="D29" s="23">
        <f>Simulation!D28</f>
        <v>0</v>
      </c>
      <c r="E29" s="23">
        <f>Simulation!E28</f>
        <v>0</v>
      </c>
      <c r="F29" s="23">
        <f>Simulation!F28</f>
        <v>0</v>
      </c>
      <c r="G29" s="23">
        <f>Simulation!G28</f>
        <v>0</v>
      </c>
      <c r="H29" s="23">
        <f>Simulation!H28</f>
        <v>0</v>
      </c>
      <c r="I29" s="23">
        <f>Simulation!I28</f>
        <v>0</v>
      </c>
    </row>
  </sheetData>
  <sheetProtection sheet="1" objects="1" scenarios="1" formatCells="0"/>
  <conditionalFormatting sqref="Q12">
    <cfRule type="expression" priority="1" dxfId="5" stopIfTrue="1">
      <formula>$G12=$H12</formula>
    </cfRule>
  </conditionalFormatting>
  <conditionalFormatting sqref="B4:E4 J4:O4 X4:AG4 F15:M15">
    <cfRule type="expression" priority="2" dxfId="0" stopIfTrue="1">
      <formula>B4=B3</formula>
    </cfRule>
  </conditionalFormatting>
  <conditionalFormatting sqref="G6:G9 Q6:Q11 AK6:AK15 Q17:Q24">
    <cfRule type="expression" priority="3" dxfId="0" stopIfTrue="1">
      <formula>G6=H6</formula>
    </cfRule>
  </conditionalFormatting>
  <conditionalFormatting sqref="B21:B28 T10:T19">
    <cfRule type="expression" priority="4" dxfId="0" stopIfTrue="1">
      <formula>B10=A10</formula>
    </cfRule>
  </conditionalFormatting>
  <conditionalFormatting sqref="C28:I28 H26:N26 U19:AC19 Z17:AH17">
    <cfRule type="expression" priority="5" dxfId="0" stopIfTrue="1">
      <formula>C17=C18</formula>
    </cfRule>
  </conditionalFormatting>
  <conditionalFormatting sqref="O19:O26 AI8:AI17">
    <cfRule type="expression" priority="6" dxfId="0" stopIfTrue="1">
      <formula>O8=P8</formula>
    </cfRule>
  </conditionalFormatting>
  <printOptions/>
  <pageMargins left="0.3937007874015748" right="0.3937007874015748" top="0.1968503937007874" bottom="0.1968503937007874" header="0.35433070866141736" footer="0.2755905511811024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RowColHeaders="0" showOutlineSymbols="0" zoomScalePageLayoutView="0" workbookViewId="0" topLeftCell="A1">
      <selection activeCell="B6" sqref="B6"/>
    </sheetView>
  </sheetViews>
  <sheetFormatPr defaultColWidth="3.7109375" defaultRowHeight="12.75"/>
  <cols>
    <col min="1" max="1" width="3.7109375" style="17" customWidth="1"/>
    <col min="2" max="7" width="3.7109375" style="1" customWidth="1"/>
    <col min="8" max="16384" width="3.7109375" style="17" customWidth="1"/>
  </cols>
  <sheetData>
    <row r="1" s="7" customFormat="1" ht="23.25">
      <c r="A1" s="7" t="s">
        <v>31</v>
      </c>
    </row>
    <row r="2" s="6" customFormat="1" ht="20.25"/>
    <row r="3" s="6" customFormat="1" ht="20.25">
      <c r="B3" s="6" t="s">
        <v>0</v>
      </c>
    </row>
    <row r="4" spans="2:5" ht="20.25">
      <c r="B4" s="5">
        <f>SUM(B6:B9)</f>
        <v>0</v>
      </c>
      <c r="C4" s="5">
        <f>SUM(C6:C9)</f>
        <v>2</v>
      </c>
      <c r="D4" s="5">
        <f>SUM(D6:D9)</f>
        <v>3</v>
      </c>
      <c r="E4" s="5">
        <f>SUM(E6:E9)</f>
        <v>0</v>
      </c>
    </row>
    <row r="5" ht="21" thickBot="1"/>
    <row r="6" spans="2:7" ht="20.25">
      <c r="B6" s="8"/>
      <c r="C6" s="9"/>
      <c r="D6" s="9">
        <v>1</v>
      </c>
      <c r="E6" s="10"/>
      <c r="G6" s="4">
        <f>SUM(B6:E6)</f>
        <v>1</v>
      </c>
    </row>
    <row r="7" spans="2:7" ht="20.25">
      <c r="B7" s="11"/>
      <c r="C7" s="12">
        <v>1</v>
      </c>
      <c r="D7" s="12">
        <v>1</v>
      </c>
      <c r="E7" s="13"/>
      <c r="G7" s="4">
        <f>SUM(B7:E7)</f>
        <v>2</v>
      </c>
    </row>
    <row r="8" spans="2:7" ht="20.25">
      <c r="B8" s="11"/>
      <c r="C8" s="12">
        <v>1</v>
      </c>
      <c r="D8" s="12">
        <v>1</v>
      </c>
      <c r="E8" s="13"/>
      <c r="G8" s="4">
        <f>SUM(B8:E8)</f>
        <v>2</v>
      </c>
    </row>
    <row r="9" spans="2:7" ht="21" thickBot="1">
      <c r="B9" s="14"/>
      <c r="C9" s="15"/>
      <c r="D9" s="15"/>
      <c r="E9" s="16"/>
      <c r="G9" s="4">
        <f>SUM(B9:E9)</f>
        <v>0</v>
      </c>
    </row>
    <row r="11" spans="2:19" ht="20.25">
      <c r="B11" s="17" t="s">
        <v>4</v>
      </c>
      <c r="C11" s="18" t="s">
        <v>6</v>
      </c>
      <c r="D11" s="18" t="s">
        <v>7</v>
      </c>
      <c r="E11" s="18" t="s">
        <v>8</v>
      </c>
      <c r="F11" s="17"/>
      <c r="G11" s="17"/>
      <c r="R11" s="17" t="s">
        <v>19</v>
      </c>
      <c r="S11" s="17">
        <f>G6</f>
        <v>1</v>
      </c>
    </row>
    <row r="12" spans="2:19" ht="20.25">
      <c r="B12" s="17"/>
      <c r="C12" s="17"/>
      <c r="D12" s="17"/>
      <c r="E12" s="17"/>
      <c r="F12" s="17" t="s">
        <v>9</v>
      </c>
      <c r="G12" s="18" t="s">
        <v>10</v>
      </c>
      <c r="H12" s="18" t="s">
        <v>11</v>
      </c>
      <c r="I12" s="18" t="s">
        <v>12</v>
      </c>
      <c r="R12" s="17" t="s">
        <v>19</v>
      </c>
      <c r="S12" s="17">
        <f>G7</f>
        <v>2</v>
      </c>
    </row>
    <row r="13" spans="2:19" ht="20.25">
      <c r="B13" s="17"/>
      <c r="C13" s="17"/>
      <c r="D13" s="17"/>
      <c r="E13" s="17"/>
      <c r="F13" s="17"/>
      <c r="G13" s="17"/>
      <c r="J13" s="17" t="s">
        <v>25</v>
      </c>
      <c r="K13" s="18" t="s">
        <v>21</v>
      </c>
      <c r="L13" s="18" t="s">
        <v>14</v>
      </c>
      <c r="M13" s="18" t="s">
        <v>15</v>
      </c>
      <c r="R13" s="17" t="s">
        <v>19</v>
      </c>
      <c r="S13" s="17">
        <f>G8</f>
        <v>2</v>
      </c>
    </row>
    <row r="14" spans="2:19" ht="20.25">
      <c r="B14" s="17"/>
      <c r="C14" s="17"/>
      <c r="D14" s="17"/>
      <c r="E14" s="17"/>
      <c r="F14" s="17"/>
      <c r="G14" s="17"/>
      <c r="N14" s="17" t="s">
        <v>26</v>
      </c>
      <c r="O14" s="18" t="s">
        <v>17</v>
      </c>
      <c r="P14" s="18" t="s">
        <v>22</v>
      </c>
      <c r="Q14" s="18" t="s">
        <v>18</v>
      </c>
      <c r="R14" s="17" t="s">
        <v>19</v>
      </c>
      <c r="S14" s="17">
        <f>G9</f>
        <v>0</v>
      </c>
    </row>
    <row r="15" spans="2:19" ht="20.25">
      <c r="B15" s="17" t="s">
        <v>4</v>
      </c>
      <c r="C15" s="17"/>
      <c r="D15" s="17"/>
      <c r="E15" s="17"/>
      <c r="F15" s="18" t="s">
        <v>20</v>
      </c>
      <c r="G15" s="17"/>
      <c r="J15" s="18" t="s">
        <v>13</v>
      </c>
      <c r="N15" s="18" t="s">
        <v>16</v>
      </c>
      <c r="R15" s="17" t="s">
        <v>19</v>
      </c>
      <c r="S15" s="17">
        <f>B4</f>
        <v>0</v>
      </c>
    </row>
    <row r="16" spans="2:19" ht="20.25">
      <c r="B16" s="17"/>
      <c r="C16" s="17" t="s">
        <v>5</v>
      </c>
      <c r="D16" s="18"/>
      <c r="E16" s="18"/>
      <c r="F16" s="17"/>
      <c r="G16" s="18" t="s">
        <v>10</v>
      </c>
      <c r="K16" s="18" t="s">
        <v>21</v>
      </c>
      <c r="L16" s="18"/>
      <c r="M16" s="18"/>
      <c r="O16" s="18" t="s">
        <v>17</v>
      </c>
      <c r="R16" s="17" t="s">
        <v>19</v>
      </c>
      <c r="S16" s="17">
        <f>C4</f>
        <v>2</v>
      </c>
    </row>
    <row r="17" spans="2:19" ht="20.25">
      <c r="B17" s="17"/>
      <c r="C17" s="17"/>
      <c r="D17" s="17" t="s">
        <v>23</v>
      </c>
      <c r="E17" s="17"/>
      <c r="F17" s="17"/>
      <c r="G17" s="17"/>
      <c r="H17" s="18" t="s">
        <v>11</v>
      </c>
      <c r="L17" s="18" t="s">
        <v>14</v>
      </c>
      <c r="P17" s="18" t="s">
        <v>22</v>
      </c>
      <c r="R17" s="17" t="s">
        <v>19</v>
      </c>
      <c r="S17" s="17">
        <f>D4</f>
        <v>3</v>
      </c>
    </row>
    <row r="18" spans="2:19" ht="20.25">
      <c r="B18" s="17"/>
      <c r="C18" s="17"/>
      <c r="D18" s="17"/>
      <c r="E18" s="17" t="s">
        <v>24</v>
      </c>
      <c r="F18" s="17"/>
      <c r="G18" s="17"/>
      <c r="I18" s="18" t="s">
        <v>12</v>
      </c>
      <c r="M18" s="18" t="s">
        <v>15</v>
      </c>
      <c r="Q18" s="18" t="s">
        <v>18</v>
      </c>
      <c r="R18" s="17" t="s">
        <v>19</v>
      </c>
      <c r="S18" s="17">
        <f>E4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RowColHeaders="0" tabSelected="1" showOutlineSymbols="0" zoomScalePageLayoutView="0" workbookViewId="0" topLeftCell="A1">
      <selection activeCell="B6" sqref="B6:E9"/>
    </sheetView>
  </sheetViews>
  <sheetFormatPr defaultColWidth="3.7109375" defaultRowHeight="12.75"/>
  <cols>
    <col min="1" max="1" width="3.7109375" style="17" customWidth="1"/>
    <col min="2" max="7" width="3.7109375" style="1" customWidth="1"/>
    <col min="8" max="16384" width="3.7109375" style="17" customWidth="1"/>
  </cols>
  <sheetData>
    <row r="1" s="7" customFormat="1" ht="23.25">
      <c r="A1" s="7" t="s">
        <v>32</v>
      </c>
    </row>
    <row r="2" s="6" customFormat="1" ht="20.25"/>
    <row r="3" spans="2:10" s="6" customFormat="1" ht="20.25">
      <c r="B3" s="6" t="s">
        <v>0</v>
      </c>
      <c r="J3" s="6" t="s">
        <v>0</v>
      </c>
    </row>
    <row r="4" spans="2:15" ht="20.25">
      <c r="B4" s="5">
        <f>SUM(B6:B9)</f>
        <v>2</v>
      </c>
      <c r="C4" s="5">
        <f>SUM(C6:C9)</f>
        <v>2</v>
      </c>
      <c r="D4" s="5">
        <f>SUM(D6:D9)</f>
        <v>2</v>
      </c>
      <c r="E4" s="5">
        <f>SUM(E6:E9)</f>
        <v>1</v>
      </c>
      <c r="J4" s="5">
        <f>SUM(J6:J9)</f>
        <v>2</v>
      </c>
      <c r="K4" s="5">
        <f>SUM(K6:K9)</f>
        <v>2</v>
      </c>
      <c r="L4" s="5">
        <f>SUM(L6:L9)</f>
        <v>2</v>
      </c>
      <c r="M4" s="5">
        <f>SUM(M6:M9)</f>
        <v>1</v>
      </c>
      <c r="N4" s="1"/>
      <c r="O4" s="1"/>
    </row>
    <row r="5" spans="10:15" ht="21" thickBot="1">
      <c r="J5" s="1"/>
      <c r="K5" s="1"/>
      <c r="L5" s="1"/>
      <c r="M5" s="1"/>
      <c r="N5" s="1"/>
      <c r="O5" s="1"/>
    </row>
    <row r="6" spans="2:15" ht="20.25">
      <c r="B6" s="8"/>
      <c r="C6" s="9">
        <v>1</v>
      </c>
      <c r="D6" s="9">
        <v>1</v>
      </c>
      <c r="E6" s="10"/>
      <c r="G6" s="4">
        <f>SUM(B6:E6)</f>
        <v>2</v>
      </c>
      <c r="J6" s="8">
        <v>1</v>
      </c>
      <c r="K6" s="9"/>
      <c r="L6" s="9">
        <v>1</v>
      </c>
      <c r="M6" s="10"/>
      <c r="N6" s="1"/>
      <c r="O6" s="4">
        <f>SUM(J6:M6)</f>
        <v>2</v>
      </c>
    </row>
    <row r="7" spans="2:15" ht="20.25">
      <c r="B7" s="11">
        <v>1</v>
      </c>
      <c r="C7" s="12"/>
      <c r="D7" s="12">
        <v>1</v>
      </c>
      <c r="E7" s="13">
        <v>1</v>
      </c>
      <c r="G7" s="4">
        <f>SUM(B7:E7)</f>
        <v>3</v>
      </c>
      <c r="J7" s="11"/>
      <c r="K7" s="12">
        <v>1</v>
      </c>
      <c r="L7" s="12">
        <v>1</v>
      </c>
      <c r="M7" s="13">
        <v>1</v>
      </c>
      <c r="N7" s="1"/>
      <c r="O7" s="4">
        <f>SUM(J7:M7)</f>
        <v>3</v>
      </c>
    </row>
    <row r="8" spans="2:15" ht="20.25">
      <c r="B8" s="11">
        <v>1</v>
      </c>
      <c r="C8" s="12">
        <v>1</v>
      </c>
      <c r="D8" s="12"/>
      <c r="E8" s="13"/>
      <c r="G8" s="4">
        <f>SUM(B8:E8)</f>
        <v>2</v>
      </c>
      <c r="J8" s="11">
        <v>1</v>
      </c>
      <c r="K8" s="12">
        <v>1</v>
      </c>
      <c r="L8" s="12"/>
      <c r="M8" s="13"/>
      <c r="N8" s="1"/>
      <c r="O8" s="4">
        <f>SUM(J8:M8)</f>
        <v>2</v>
      </c>
    </row>
    <row r="9" spans="2:15" ht="21" thickBot="1">
      <c r="B9" s="14"/>
      <c r="C9" s="15"/>
      <c r="D9" s="15"/>
      <c r="E9" s="16"/>
      <c r="G9" s="4">
        <f>SUM(B9:E9)</f>
        <v>0</v>
      </c>
      <c r="J9" s="14"/>
      <c r="K9" s="15"/>
      <c r="L9" s="15"/>
      <c r="M9" s="16"/>
      <c r="N9" s="1"/>
      <c r="O9" s="4">
        <f>SUM(J9:M9)</f>
        <v>0</v>
      </c>
    </row>
    <row r="11" spans="2:19" ht="20.25">
      <c r="B11" s="17" t="s">
        <v>4</v>
      </c>
      <c r="C11" s="18" t="s">
        <v>6</v>
      </c>
      <c r="D11" s="18" t="s">
        <v>7</v>
      </c>
      <c r="E11" s="18" t="s">
        <v>8</v>
      </c>
      <c r="F11" s="17"/>
      <c r="G11" s="17"/>
      <c r="R11" s="17" t="s">
        <v>19</v>
      </c>
      <c r="S11" s="17">
        <f>G6</f>
        <v>2</v>
      </c>
    </row>
    <row r="12" spans="2:19" ht="20.25">
      <c r="B12" s="17"/>
      <c r="C12" s="17"/>
      <c r="D12" s="17"/>
      <c r="E12" s="17"/>
      <c r="F12" s="17" t="s">
        <v>9</v>
      </c>
      <c r="G12" s="18" t="s">
        <v>10</v>
      </c>
      <c r="H12" s="18" t="s">
        <v>11</v>
      </c>
      <c r="I12" s="18" t="s">
        <v>12</v>
      </c>
      <c r="R12" s="17" t="s">
        <v>19</v>
      </c>
      <c r="S12" s="17">
        <f>G7</f>
        <v>3</v>
      </c>
    </row>
    <row r="13" spans="2:19" ht="20.25">
      <c r="B13" s="17"/>
      <c r="C13" s="17"/>
      <c r="D13" s="17"/>
      <c r="E13" s="17"/>
      <c r="F13" s="17"/>
      <c r="G13" s="17"/>
      <c r="J13" s="17" t="s">
        <v>25</v>
      </c>
      <c r="K13" s="18" t="s">
        <v>21</v>
      </c>
      <c r="L13" s="18" t="s">
        <v>14</v>
      </c>
      <c r="M13" s="18" t="s">
        <v>15</v>
      </c>
      <c r="R13" s="17" t="s">
        <v>19</v>
      </c>
      <c r="S13" s="17">
        <f>G8</f>
        <v>2</v>
      </c>
    </row>
    <row r="14" spans="2:19" ht="20.25">
      <c r="B14" s="17"/>
      <c r="C14" s="17"/>
      <c r="D14" s="17"/>
      <c r="E14" s="17"/>
      <c r="F14" s="17"/>
      <c r="G14" s="17"/>
      <c r="N14" s="17" t="s">
        <v>26</v>
      </c>
      <c r="O14" s="18" t="s">
        <v>17</v>
      </c>
      <c r="P14" s="18" t="s">
        <v>22</v>
      </c>
      <c r="Q14" s="18" t="s">
        <v>18</v>
      </c>
      <c r="R14" s="17" t="s">
        <v>19</v>
      </c>
      <c r="S14" s="17">
        <f>G9</f>
        <v>0</v>
      </c>
    </row>
    <row r="15" spans="2:19" ht="20.25">
      <c r="B15" s="17" t="s">
        <v>4</v>
      </c>
      <c r="C15" s="17"/>
      <c r="D15" s="17"/>
      <c r="E15" s="17"/>
      <c r="F15" s="18" t="s">
        <v>20</v>
      </c>
      <c r="G15" s="17"/>
      <c r="J15" s="18" t="s">
        <v>13</v>
      </c>
      <c r="N15" s="18" t="s">
        <v>16</v>
      </c>
      <c r="R15" s="17" t="s">
        <v>19</v>
      </c>
      <c r="S15" s="17">
        <f>B4</f>
        <v>2</v>
      </c>
    </row>
    <row r="16" spans="2:19" ht="20.25">
      <c r="B16" s="17"/>
      <c r="C16" s="17" t="s">
        <v>5</v>
      </c>
      <c r="D16" s="18"/>
      <c r="E16" s="18"/>
      <c r="F16" s="17"/>
      <c r="G16" s="18" t="s">
        <v>10</v>
      </c>
      <c r="K16" s="18" t="s">
        <v>21</v>
      </c>
      <c r="L16" s="18"/>
      <c r="M16" s="18"/>
      <c r="O16" s="18" t="s">
        <v>17</v>
      </c>
      <c r="R16" s="17" t="s">
        <v>19</v>
      </c>
      <c r="S16" s="17">
        <f>C4</f>
        <v>2</v>
      </c>
    </row>
    <row r="17" spans="2:19" ht="20.25">
      <c r="B17" s="17"/>
      <c r="C17" s="17"/>
      <c r="D17" s="17" t="s">
        <v>23</v>
      </c>
      <c r="E17" s="17"/>
      <c r="F17" s="17"/>
      <c r="G17" s="17"/>
      <c r="H17" s="18" t="s">
        <v>11</v>
      </c>
      <c r="L17" s="18" t="s">
        <v>14</v>
      </c>
      <c r="P17" s="18" t="s">
        <v>22</v>
      </c>
      <c r="R17" s="17" t="s">
        <v>19</v>
      </c>
      <c r="S17" s="17">
        <f>D4</f>
        <v>2</v>
      </c>
    </row>
    <row r="18" spans="2:19" ht="20.25">
      <c r="B18" s="17"/>
      <c r="C18" s="17"/>
      <c r="D18" s="17"/>
      <c r="E18" s="17" t="s">
        <v>24</v>
      </c>
      <c r="F18" s="17"/>
      <c r="G18" s="17"/>
      <c r="I18" s="18" t="s">
        <v>12</v>
      </c>
      <c r="M18" s="18" t="s">
        <v>15</v>
      </c>
      <c r="Q18" s="18" t="s">
        <v>18</v>
      </c>
      <c r="R18" s="17" t="s">
        <v>19</v>
      </c>
      <c r="S18" s="17">
        <f>E4</f>
        <v>1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Computertomographie</dc:title>
  <dc:subject/>
  <dc:creator>Rolf Probst, Sursee</dc:creator>
  <cp:keywords/>
  <dc:description/>
  <cp:lastModifiedBy>Di Vizio  Vjollca</cp:lastModifiedBy>
  <cp:lastPrinted>2007-03-10T10:36:20Z</cp:lastPrinted>
  <dcterms:created xsi:type="dcterms:W3CDTF">2000-04-22T11:56:29Z</dcterms:created>
  <dcterms:modified xsi:type="dcterms:W3CDTF">2015-12-09T13:18:10Z</dcterms:modified>
  <cp:category/>
  <cp:version/>
  <cp:contentType/>
  <cp:contentStatus/>
</cp:coreProperties>
</file>