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<sst xmlns="http://schemas.openxmlformats.org/spreadsheetml/2006/main" count="55" uniqueCount="27">
  <si>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WDR gauge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</si>
  <si>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</si>
  <si>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</si>
  <si>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</si>
  <si>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</si>
  <si>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</si>
  <si>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</si>
  <si>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</si>
  <si>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</si>
  <si>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</si>
  <si>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Bucket volume [ml]</t>
  </si>
  <si>
    <t>Resolution [mm/tip]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</si>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</sst>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30" thickBot="1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</row>
    <row r="2" spans="1:12" ht="14.25">
      <c r="A2" s="4" t="s">
        <v>1</v>
      </c>
      <c r="B2" s="4">
        <v>117</v>
      </c>
      <c r="C2" s="9">
        <v>2.7963</v>
      </c>
      <c r="D2" s="11">
        <f>0.128*$D$13</f>
        <v>0.256</v>
      </c>
      <c r="E2" s="11">
        <f>calibration!C2*Sheet1!$D$13</f>
        <v>0.048</v>
      </c>
      <c r="F2" s="7">
        <f>(D2+E2)/C2*100</f>
        <v>10.871508779458571</v>
      </c>
      <c r="G2" s="4" t="s">
        <v>12</v>
      </c>
      <c r="H2" s="4">
        <v>110</v>
      </c>
      <c r="I2" s="9">
        <v>2.684</v>
      </c>
      <c r="J2" s="11">
        <f>0.128*$D$13</f>
        <v>0.256</v>
      </c>
      <c r="K2" s="11">
        <f>calibration!G2*Sheet1!$D$13</f>
        <v>0.048</v>
      </c>
      <c r="L2" s="7">
        <f>(J2+K2)/I2*100</f>
        <v>11.326378539493293</v>
      </c>
    </row>
    <row r="3" spans="1:12" ht="14.25">
      <c r="A3" s="4" t="s">
        <v>2</v>
      </c>
      <c r="B3" s="4">
        <v>75</v>
      </c>
      <c r="C3" s="9">
        <v>2.115</v>
      </c>
      <c r="D3" s="11">
        <f aca="true" t="shared" si="0" ref="D3:D10">0.128*$D$13</f>
        <v>0.256</v>
      </c>
      <c r="E3" s="11">
        <f>calibration!C3*Sheet1!$D$13</f>
        <v>0.056</v>
      </c>
      <c r="F3" s="7">
        <f aca="true" t="shared" si="1" ref="F3:F10">(D3+E3)/C3*100</f>
        <v>14.75177304964539</v>
      </c>
      <c r="G3" s="4" t="s">
        <v>13</v>
      </c>
      <c r="H3" s="4">
        <v>81</v>
      </c>
      <c r="I3" s="9">
        <v>1.9582</v>
      </c>
      <c r="J3" s="11">
        <f aca="true" t="shared" si="2" ref="J3:J10">0.128*$D$13</f>
        <v>0.256</v>
      </c>
      <c r="K3" s="11">
        <f>calibration!G3*Sheet1!$D$13</f>
        <v>0.048</v>
      </c>
      <c r="L3" s="7">
        <f aca="true" t="shared" si="3" ref="L3:L10">(J3+K3)/I3*100</f>
        <v>15.524461239914206</v>
      </c>
    </row>
    <row r="4" spans="1:12" ht="14.25">
      <c r="A4" s="4" t="s">
        <v>3</v>
      </c>
      <c r="B4" s="4">
        <v>70</v>
      </c>
      <c r="C4" s="9">
        <v>1.7815</v>
      </c>
      <c r="D4" s="11">
        <f t="shared" si="0"/>
        <v>0.256</v>
      </c>
      <c r="E4" s="11">
        <f>calibration!C4*Sheet1!$D$13</f>
        <v>0.05</v>
      </c>
      <c r="F4" s="7">
        <f t="shared" si="1"/>
        <v>17.176536626438395</v>
      </c>
      <c r="G4" s="4" t="s">
        <v>14</v>
      </c>
      <c r="H4" s="4">
        <v>57</v>
      </c>
      <c r="I4" s="9">
        <v>1.6145</v>
      </c>
      <c r="J4" s="11">
        <f t="shared" si="2"/>
        <v>0.256</v>
      </c>
      <c r="K4" s="11">
        <f>calibration!G4*Sheet1!$D$13</f>
        <v>0.056</v>
      </c>
      <c r="L4" s="7">
        <f t="shared" si="3"/>
        <v>19.3248683803035</v>
      </c>
    </row>
    <row r="5" spans="1:12" ht="14.25">
      <c r="A5" s="4" t="s">
        <v>4</v>
      </c>
      <c r="B5" s="4">
        <v>106</v>
      </c>
      <c r="C5" s="9">
        <v>2.5307</v>
      </c>
      <c r="D5" s="11">
        <f t="shared" si="0"/>
        <v>0.256</v>
      </c>
      <c r="E5" s="11">
        <f>calibration!C5*Sheet1!$D$13</f>
        <v>0.048</v>
      </c>
      <c r="F5" s="7">
        <f t="shared" si="1"/>
        <v>12.012486663768918</v>
      </c>
      <c r="G5" s="4" t="s">
        <v>15</v>
      </c>
      <c r="H5" s="4">
        <v>96</v>
      </c>
      <c r="I5" s="9">
        <v>2.4672</v>
      </c>
      <c r="J5" s="11">
        <f t="shared" si="2"/>
        <v>0.256</v>
      </c>
      <c r="K5" s="11">
        <f>calibration!G5*Sheet1!$D$13</f>
        <v>0.052</v>
      </c>
      <c r="L5" s="7">
        <f t="shared" si="3"/>
        <v>12.48378728923476</v>
      </c>
    </row>
    <row r="6" spans="1:12" ht="14.25">
      <c r="A6" s="4" t="s">
        <v>5</v>
      </c>
      <c r="B6" s="4">
        <v>89</v>
      </c>
      <c r="C6" s="9">
        <v>2.156</v>
      </c>
      <c r="D6" s="11">
        <f t="shared" si="0"/>
        <v>0.256</v>
      </c>
      <c r="E6" s="11">
        <f>calibration!C6*Sheet1!$D$13</f>
        <v>0.048</v>
      </c>
      <c r="F6" s="7">
        <f t="shared" si="1"/>
        <v>14.100185528756956</v>
      </c>
      <c r="G6" s="4" t="s">
        <v>16</v>
      </c>
      <c r="H6" s="4">
        <v>69</v>
      </c>
      <c r="I6" s="9">
        <v>1.7526</v>
      </c>
      <c r="J6" s="11">
        <f t="shared" si="2"/>
        <v>0.256</v>
      </c>
      <c r="K6" s="11">
        <f>calibration!G6*Sheet1!$D$13</f>
        <v>0.05</v>
      </c>
      <c r="L6" s="7">
        <f t="shared" si="3"/>
        <v>17.459774049982883</v>
      </c>
    </row>
    <row r="7" spans="1:12" ht="14.25">
      <c r="A7" s="4" t="s">
        <v>6</v>
      </c>
      <c r="B7" s="4">
        <v>68</v>
      </c>
      <c r="C7" s="9">
        <v>1.6337</v>
      </c>
      <c r="D7" s="11">
        <f t="shared" si="0"/>
        <v>0.256</v>
      </c>
      <c r="E7" s="11">
        <f>calibration!C7*Sheet1!$D$13</f>
        <v>0.048</v>
      </c>
      <c r="F7" s="7">
        <f t="shared" si="1"/>
        <v>18.60806757666646</v>
      </c>
      <c r="G7" s="4" t="s">
        <v>17</v>
      </c>
      <c r="H7" s="4">
        <v>54</v>
      </c>
      <c r="I7" s="9">
        <v>1.4715</v>
      </c>
      <c r="J7" s="11">
        <f t="shared" si="2"/>
        <v>0.256</v>
      </c>
      <c r="K7" s="11">
        <f>calibration!G7*Sheet1!$D$13</f>
        <v>0.054</v>
      </c>
      <c r="L7" s="7">
        <f t="shared" si="3"/>
        <v>21.066938498131158</v>
      </c>
    </row>
    <row r="8" spans="1:12" ht="14.25">
      <c r="A8" s="4" t="s">
        <v>7</v>
      </c>
      <c r="B8" s="4">
        <v>100</v>
      </c>
      <c r="C8" s="9">
        <v>2.28</v>
      </c>
      <c r="D8" s="11">
        <f t="shared" si="0"/>
        <v>0.256</v>
      </c>
      <c r="E8" s="11">
        <f>calibration!C8*Sheet1!$D$13</f>
        <v>0.046</v>
      </c>
      <c r="F8" s="7">
        <f t="shared" si="1"/>
        <v>13.24561403508772</v>
      </c>
      <c r="G8" s="4" t="s">
        <v>18</v>
      </c>
      <c r="H8" s="4">
        <v>102</v>
      </c>
      <c r="I8" s="9">
        <v>2.5832</v>
      </c>
      <c r="J8" s="11">
        <f t="shared" si="2"/>
        <v>0.256</v>
      </c>
      <c r="K8" s="11">
        <f>calibration!G8*Sheet1!$D$13</f>
        <v>0.05</v>
      </c>
      <c r="L8" s="7">
        <f t="shared" si="3"/>
        <v>11.845772685041808</v>
      </c>
    </row>
    <row r="9" spans="1:12" ht="14.25">
      <c r="A9" s="4" t="s">
        <v>8</v>
      </c>
      <c r="B9" s="4">
        <v>77</v>
      </c>
      <c r="C9" s="9">
        <v>2.0578</v>
      </c>
      <c r="D9" s="11">
        <f t="shared" si="0"/>
        <v>0.256</v>
      </c>
      <c r="E9" s="11">
        <f>calibration!C9*Sheet1!$D$13</f>
        <v>0.054</v>
      </c>
      <c r="F9" s="7">
        <f t="shared" si="1"/>
        <v>15.064632131402469</v>
      </c>
      <c r="G9" s="4" t="s">
        <v>19</v>
      </c>
      <c r="H9" s="4">
        <v>72</v>
      </c>
      <c r="I9" s="9">
        <v>1.8936</v>
      </c>
      <c r="J9" s="11">
        <f t="shared" si="2"/>
        <v>0.256</v>
      </c>
      <c r="K9" s="11">
        <f>calibration!G9*Sheet1!$D$13</f>
        <v>0.052</v>
      </c>
      <c r="L9" s="7">
        <f t="shared" si="3"/>
        <v>16.265314744402197</v>
      </c>
    </row>
    <row r="10" spans="1:12" ht="15" thickBot="1">
      <c r="A10" s="5" t="s">
        <v>9</v>
      </c>
      <c r="B10" s="5">
        <v>56</v>
      </c>
      <c r="C10" s="10">
        <v>1.5792</v>
      </c>
      <c r="D10" s="12">
        <f t="shared" si="0"/>
        <v>0.256</v>
      </c>
      <c r="E10" s="12">
        <f>calibration!C10*Sheet1!$D$13</f>
        <v>0.056</v>
      </c>
      <c r="F10" s="8">
        <f t="shared" si="1"/>
        <v>19.756838905775076</v>
      </c>
      <c r="G10" s="5" t="s">
        <v>20</v>
      </c>
      <c r="H10" s="5">
        <v>60</v>
      </c>
      <c r="I10" s="10">
        <v>1.401</v>
      </c>
      <c r="J10" s="12">
        <f t="shared" si="2"/>
        <v>0.256</v>
      </c>
      <c r="K10" s="12">
        <f>calibration!G10*Sheet1!$D$13</f>
        <v>0.046</v>
      </c>
      <c r="L10" s="8">
        <f t="shared" si="3"/>
        <v>21.55603140613847</v>
      </c>
    </row>
    <row r="13" spans="1:4" ht="14.25">
      <c r="A13" s="13" t="s">
        <v>26</v>
      </c>
      <c r="B13" s="14"/>
      <c r="C13" s="14"/>
      <c r="D13" s="6">
        <v>2</v>
      </c>
    </row>
  </sheetData>
  <sheetProtection/>
  <mergeCells count="1">
    <mergeCell ref="A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7" ht="42" thickBot="1">
      <c r="A1" s="1" t="s">
        <v>0</v>
      </c>
      <c r="B1" s="1" t="s">
        <v>10</v>
      </c>
      <c r="C1" s="3" t="s">
        <v>11</v>
      </c>
      <c r="E1" s="1" t="s">
        <v>0</v>
      </c>
      <c r="F1" s="1" t="s">
        <v>10</v>
      </c>
      <c r="G1" s="3" t="s">
        <v>11</v>
      </c>
    </row>
    <row r="2" spans="1:7" ht="14.25">
      <c r="A2" s="2" t="s">
        <v>1</v>
      </c>
      <c r="B2">
        <v>0.956</v>
      </c>
      <c r="C2">
        <v>0.024</v>
      </c>
      <c r="E2" t="s">
        <v>12</v>
      </c>
      <c r="F2">
        <v>0.976</v>
      </c>
      <c r="G2">
        <v>0.024</v>
      </c>
    </row>
    <row r="3" spans="1:7" ht="14.25">
      <c r="A3" t="s">
        <v>2</v>
      </c>
      <c r="B3">
        <v>1.128</v>
      </c>
      <c r="C3">
        <v>0.028</v>
      </c>
      <c r="E3" t="s">
        <v>13</v>
      </c>
      <c r="F3">
        <v>0.967</v>
      </c>
      <c r="G3">
        <v>0.024</v>
      </c>
    </row>
    <row r="4" spans="1:7" ht="14.25">
      <c r="A4" t="s">
        <v>3</v>
      </c>
      <c r="B4">
        <v>1.018</v>
      </c>
      <c r="C4">
        <v>0.025</v>
      </c>
      <c r="E4" t="s">
        <v>14</v>
      </c>
      <c r="F4">
        <v>1.133</v>
      </c>
      <c r="G4">
        <v>0.028</v>
      </c>
    </row>
    <row r="5" spans="1:7" ht="14.25">
      <c r="A5" t="s">
        <v>4</v>
      </c>
      <c r="B5">
        <v>0.955</v>
      </c>
      <c r="C5">
        <v>0.024</v>
      </c>
      <c r="E5" t="s">
        <v>15</v>
      </c>
      <c r="F5">
        <v>1.028</v>
      </c>
      <c r="G5">
        <v>0.026</v>
      </c>
    </row>
    <row r="6" spans="1:7" ht="14.25">
      <c r="A6" t="s">
        <v>5</v>
      </c>
      <c r="B6">
        <v>0.969</v>
      </c>
      <c r="C6">
        <v>0.024</v>
      </c>
      <c r="E6" t="s">
        <v>16</v>
      </c>
      <c r="F6">
        <v>1.016</v>
      </c>
      <c r="G6">
        <v>0.025</v>
      </c>
    </row>
    <row r="7" spans="1:7" ht="14.25">
      <c r="A7" t="s">
        <v>6</v>
      </c>
      <c r="B7">
        <v>0.961</v>
      </c>
      <c r="C7">
        <v>0.024</v>
      </c>
      <c r="E7" t="s">
        <v>17</v>
      </c>
      <c r="F7">
        <v>1.09</v>
      </c>
      <c r="G7">
        <v>0.027</v>
      </c>
    </row>
    <row r="8" spans="1:7" ht="14.25">
      <c r="A8" t="s">
        <v>7</v>
      </c>
      <c r="B8">
        <v>0.912</v>
      </c>
      <c r="C8">
        <v>0.023</v>
      </c>
      <c r="E8" t="s">
        <v>18</v>
      </c>
      <c r="F8">
        <v>1.013</v>
      </c>
      <c r="G8">
        <v>0.025</v>
      </c>
    </row>
    <row r="9" spans="1:7" ht="14.25">
      <c r="A9" t="s">
        <v>8</v>
      </c>
      <c r="B9">
        <v>1.069</v>
      </c>
      <c r="C9">
        <v>0.027</v>
      </c>
      <c r="E9" t="s">
        <v>19</v>
      </c>
      <c r="F9">
        <v>1.052</v>
      </c>
      <c r="G9">
        <v>0.026</v>
      </c>
    </row>
    <row r="10" spans="1:7" ht="14.25">
      <c r="A10" t="s">
        <v>9</v>
      </c>
      <c r="B10">
        <v>1.128</v>
      </c>
      <c r="C10">
        <v>0.028</v>
      </c>
      <c r="E10" t="s">
        <v>20</v>
      </c>
      <c r="F10">
        <v>0.934</v>
      </c>
      <c r="G10">
        <v>0.023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2014-03-03T13:58:27Z</dcterms:modified>
  <cp:category/>
  <cp:version/>
  <cp:contentType/>
  <cp:contentStatus/>
</cp:coreProperties>
</file>