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vt-dms.sp.ethz.ch/Akademische Angelegenheiten/_2023/Mobility/Outgoings/HS24_FS25/"/>
    </mc:Choice>
  </mc:AlternateContent>
  <xr:revisionPtr revIDLastSave="0" documentId="13_ncr:1_{965DE218-521F-4A87-A792-4079483160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 Formular zur Anrechnung" sheetId="1" r:id="rId1"/>
  </sheets>
  <definedNames>
    <definedName name="_xlnm._FilterDatabase" localSheetId="0" hidden="1">'  Formular zur Anrechnung'!$A$2:$CIC$2</definedName>
    <definedName name="_xlnm.Print_Area" localSheetId="0">'  Formular zur Anrechnung'!#REF!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L4" i="1"/>
  <c r="L8" i="1"/>
  <c r="L7" i="1"/>
  <c r="L6" i="1"/>
  <c r="L5" i="1"/>
</calcChain>
</file>

<file path=xl/sharedStrings.xml><?xml version="1.0" encoding="utf-8"?>
<sst xmlns="http://schemas.openxmlformats.org/spreadsheetml/2006/main" count="23" uniqueCount="20">
  <si>
    <t>MSc</t>
  </si>
  <si>
    <t>5. Semester BSc</t>
  </si>
  <si>
    <t>7. Semester BSc</t>
  </si>
  <si>
    <t>Vorname</t>
  </si>
  <si>
    <t>Nachname</t>
  </si>
  <si>
    <t>Legi-Nr.</t>
  </si>
  <si>
    <t>erwartete Abschlussnote im BSc (Gesamtnote im Mobility-Online)</t>
  </si>
  <si>
    <t xml:space="preserve">BP </t>
  </si>
  <si>
    <t>Block 1</t>
  </si>
  <si>
    <t xml:space="preserve">Block 2 </t>
  </si>
  <si>
    <t xml:space="preserve">Block 3 </t>
  </si>
  <si>
    <t>Studienstufe zum Zeitpunkt der Bewerbung</t>
  </si>
  <si>
    <t>BSc ETH Abschlussnote (Gesamtnote im Mobility-Online)</t>
  </si>
  <si>
    <t>Wahlfächer *</t>
  </si>
  <si>
    <t>Fokus *</t>
  </si>
  <si>
    <t xml:space="preserve">BA </t>
  </si>
  <si>
    <t>Zur Berechnung der Gesamtnote verwenden die Studierenden die oben angegebene Formel für eine gewichtete Durchschnittsnote, gemäss Definition im Studienreglement.</t>
  </si>
  <si>
    <t>* Durchschnitt der Noten, die bis zu diesem Zeitpunkt erworben worden sind.</t>
  </si>
  <si>
    <t>Tabelle für die Berechnung der erwarteten Abschlussnote</t>
  </si>
  <si>
    <t>3. Semester BSc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</si>
</sst>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DINOT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2" fillId="0" borderId="1" xfId="0" applyFont="1" applyBorder="1"/>
    <xf numFmtId="2" fontId="2" fillId="0" borderId="1" xfId="0" applyNumberFormat="1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B63C"/>
      <color rgb="FF1F407A"/>
      <color rgb="FF1269B0"/>
      <color rgb="FF485A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zoomScaleNormal="100" workbookViewId="0">
      <selection activeCell="L24" sqref="L24"/>
    </sheetView>
  </sheetViews>
  <sheetFormatPr defaultColWidth="9" defaultRowHeight="15" x14ac:dyDescent="0.25"/>
  <cols>
    <col min="1" max="1" width="15.625" style="1" customWidth="1"/>
    <col min="2" max="4" width="15.625" customWidth="1"/>
    <col min="5" max="11" width="6.625" style="1" customWidth="1"/>
    <col min="12" max="12" width="19.875" style="1" bestFit="1" customWidth="1"/>
    <col min="13" max="13" width="16.625" style="1" bestFit="1" customWidth="1"/>
  </cols>
  <sheetData>
    <row r="1" spans="1:13" s="3" customFormat="1" ht="21" x14ac:dyDescent="0.3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63" x14ac:dyDescent="0.25">
      <c r="A2" s="6" t="s">
        <v>11</v>
      </c>
      <c r="B2" s="7" t="s">
        <v>4</v>
      </c>
      <c r="C2" s="7" t="s">
        <v>3</v>
      </c>
      <c r="D2" s="7" t="s">
        <v>5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13</v>
      </c>
      <c r="J2" s="6" t="s">
        <v>14</v>
      </c>
      <c r="K2" s="6" t="s">
        <v>15</v>
      </c>
      <c r="L2" s="6" t="s">
        <v>6</v>
      </c>
      <c r="M2" s="6" t="s">
        <v>12</v>
      </c>
    </row>
    <row r="3" spans="1:13" ht="15.75" x14ac:dyDescent="0.25">
      <c r="A3" s="5" t="s">
        <v>19</v>
      </c>
      <c r="B3" s="9"/>
      <c r="C3" s="9"/>
      <c r="D3" s="9"/>
      <c r="E3" s="5">
        <v>5</v>
      </c>
      <c r="F3" s="8"/>
      <c r="G3" s="8"/>
      <c r="H3" s="8"/>
      <c r="I3" s="8"/>
      <c r="J3" s="8"/>
      <c r="K3" s="8"/>
      <c r="L3" s="10">
        <f>E3</f>
        <v>5</v>
      </c>
      <c r="M3" s="8"/>
    </row>
    <row r="4" spans="1:13" ht="15.75" x14ac:dyDescent="0.25">
      <c r="A4" s="5" t="s">
        <v>1</v>
      </c>
      <c r="B4" s="4"/>
      <c r="C4" s="4"/>
      <c r="D4" s="4"/>
      <c r="E4" s="5">
        <v>5</v>
      </c>
      <c r="F4" s="5">
        <v>5.0999999999999996</v>
      </c>
      <c r="G4" s="5">
        <v>5.2</v>
      </c>
      <c r="H4" s="5"/>
      <c r="I4" s="5"/>
      <c r="J4" s="5"/>
      <c r="K4" s="5"/>
      <c r="L4" s="5">
        <f>((E4*33)+(F4*12)+(G4*14))/59</f>
        <v>5.0677966101694913</v>
      </c>
      <c r="M4" s="5"/>
    </row>
    <row r="5" spans="1:13" ht="15.75" x14ac:dyDescent="0.25">
      <c r="A5" s="5" t="s">
        <v>1</v>
      </c>
      <c r="B5" s="4"/>
      <c r="C5" s="4"/>
      <c r="D5" s="4"/>
      <c r="E5" s="5">
        <v>5</v>
      </c>
      <c r="F5" s="5">
        <v>5.0999999999999996</v>
      </c>
      <c r="G5" s="5">
        <v>5.2</v>
      </c>
      <c r="H5" s="5">
        <v>5</v>
      </c>
      <c r="I5" s="5"/>
      <c r="J5" s="5"/>
      <c r="K5" s="5"/>
      <c r="L5" s="5">
        <f>((E5*33)+(F5*12)+(G5*14)+(H5*4))/63</f>
        <v>5.0634920634920633</v>
      </c>
      <c r="M5" s="5"/>
    </row>
    <row r="6" spans="1:13" ht="15.75" x14ac:dyDescent="0.25">
      <c r="A6" s="5" t="s">
        <v>2</v>
      </c>
      <c r="B6" s="4"/>
      <c r="C6" s="4"/>
      <c r="D6" s="4"/>
      <c r="E6" s="5">
        <v>5</v>
      </c>
      <c r="F6" s="5">
        <v>5.0999999999999996</v>
      </c>
      <c r="G6" s="5">
        <v>5.2</v>
      </c>
      <c r="H6" s="5">
        <v>5.3</v>
      </c>
      <c r="I6" s="5">
        <v>5</v>
      </c>
      <c r="J6" s="5"/>
      <c r="K6" s="5"/>
      <c r="L6" s="5">
        <f>((E6*33)+(F6*12)+(G6*14)+(H6*4)+(I6*15))/78</f>
        <v>5.0666666666666664</v>
      </c>
      <c r="M6" s="5"/>
    </row>
    <row r="7" spans="1:13" ht="15.75" x14ac:dyDescent="0.25">
      <c r="A7" s="5" t="s">
        <v>2</v>
      </c>
      <c r="B7" s="4"/>
      <c r="C7" s="4"/>
      <c r="D7" s="4"/>
      <c r="E7" s="5">
        <v>5</v>
      </c>
      <c r="F7" s="5">
        <v>5.0999999999999996</v>
      </c>
      <c r="G7" s="5">
        <v>5.2</v>
      </c>
      <c r="H7" s="5">
        <v>5.3</v>
      </c>
      <c r="I7" s="5">
        <v>5.4</v>
      </c>
      <c r="J7" s="5">
        <v>5.5</v>
      </c>
      <c r="K7" s="5"/>
      <c r="L7" s="5">
        <f>((E7*33)+(F7*12)+(G7*14)+(H7*4)+(I7*15)+(J7*13))/91</f>
        <v>5.1945054945054947</v>
      </c>
      <c r="M7" s="5"/>
    </row>
    <row r="8" spans="1:13" ht="15.75" x14ac:dyDescent="0.25">
      <c r="A8" s="5" t="s">
        <v>2</v>
      </c>
      <c r="B8" s="4"/>
      <c r="C8" s="4"/>
      <c r="D8" s="4"/>
      <c r="E8" s="5">
        <v>5</v>
      </c>
      <c r="F8" s="5">
        <v>5.0999999999999996</v>
      </c>
      <c r="G8" s="5">
        <v>5.2</v>
      </c>
      <c r="H8" s="5">
        <v>5.3</v>
      </c>
      <c r="I8" s="5">
        <v>5.4</v>
      </c>
      <c r="J8" s="5">
        <v>5.5</v>
      </c>
      <c r="K8" s="5">
        <v>5.6</v>
      </c>
      <c r="L8" s="5">
        <f>((E8*33)+(F8*12)+(G8*14)+(H8*4)+(I8*15)+(J8*13)+(K8*9))/100</f>
        <v>5.2309999999999999</v>
      </c>
      <c r="M8" s="5"/>
    </row>
    <row r="9" spans="1:13" ht="15.75" x14ac:dyDescent="0.25">
      <c r="A9" s="5" t="s">
        <v>0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>
        <v>5</v>
      </c>
    </row>
    <row r="10" spans="1:13" ht="15.75" x14ac:dyDescent="0.25">
      <c r="A10" s="3"/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</row>
    <row r="11" spans="1:13" ht="15.75" x14ac:dyDescent="0.25">
      <c r="A11" s="3" t="s">
        <v>16</v>
      </c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</row>
    <row r="12" spans="1:13" ht="15.75" x14ac:dyDescent="0.25">
      <c r="A12" s="2" t="s">
        <v>17</v>
      </c>
      <c r="B12" s="2"/>
      <c r="C12" s="2"/>
    </row>
  </sheetData>
  <autoFilter ref="A2:CIC2" xr:uid="{00000000-0009-0000-0000-000000000000}"/>
  <mergeCells count="1">
    <mergeCell ref="A1:M1"/>
  </mergeCells>
  <pageMargins left="0.7" right="0.7" top="0.75" bottom="0.75" header="0.3" footer="0.3"/>
  <pageSetup paperSize="9"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b6411733-4127-4868-a2ae-cd8571806560"/>
    <TaxKeywordTaxHTField xmlns="b6411733-4127-4868-a2ae-cd8571806560">
      <Terms xmlns="http://schemas.microsoft.com/office/infopath/2007/PartnerControls"/>
    </TaxKeywordTaxHTField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78B7F93AAB5B4093E3B348233C5A43" ma:contentTypeVersion="13" ma:contentTypeDescription="Create a new document." ma:contentTypeScope="" ma:versionID="9a05e4cbff440df7d49b59dbf289cb37">
  <xsd:schema xmlns:xsd="http://www.w3.org/2001/XMLSchema" xmlns:xs="http://www.w3.org/2001/XMLSchema" xmlns:p="http://schemas.microsoft.com/office/2006/metadata/properties" xmlns:ns1="http://schemas.microsoft.com/sharepoint/v3" xmlns:ns2="b6411733-4127-4868-a2ae-cd8571806560" xmlns:ns3="http://schemas.microsoft.com/sharepoint/v4" targetNamespace="http://schemas.microsoft.com/office/2006/metadata/properties" ma:root="true" ma:fieldsID="fcfdd0f3c190919c535c9200c31e61a9" ns1:_="" ns2:_="" ns3:_="">
    <xsd:import namespace="http://schemas.microsoft.com/sharepoint/v3"/>
    <xsd:import namespace="b6411733-4127-4868-a2ae-cd85718065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KeywordTaxHTField" minOccurs="0"/>
                <xsd:element ref="ns2:TaxCatchAll" minOccurs="0"/>
                <xsd:element ref="ns3:IconOverlay" minOccurs="0"/>
                <xsd:element ref="ns1:_vti_ItemDeclaredRecord" minOccurs="0"/>
                <xsd:element ref="ns1:_vti_ItemHoldRecordStatus" minOccurs="0"/>
                <xsd:element ref="ns1:_dlc_ExpireDateSaved" minOccurs="0"/>
                <xsd:element ref="ns1:_dlc_Expire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5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16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dlc_ExpireDateSaved" ma:index="17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8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411733-4127-4868-a2ae-cd857180656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31a2dde1-7a12-4b67-9786-f0380d67690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581ad41-30fc-4c6c-9b89-49ede59ad270}" ma:internalName="TaxCatchAll" ma:showField="CatchAllData" ma:web="b6411733-4127-4868-a2ae-cd85718065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219637-117E-4081-A0F9-2D6C4670F949}">
  <ds:schemaRefs>
    <ds:schemaRef ds:uri="http://purl.org/dc/elements/1.1/"/>
    <ds:schemaRef ds:uri="http://schemas.microsoft.com/office/2006/documentManagement/types"/>
    <ds:schemaRef ds:uri="http://purl.org/dc/terms/"/>
    <ds:schemaRef ds:uri="b6411733-4127-4868-a2ae-cd8571806560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4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BD0B1F-4AB6-4624-9FD5-7559B565FF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336C60-66A9-4C2D-B51C-0155A391318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CA538E7-B76C-4212-BBD9-B7F44B5F57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411733-4127-4868-a2ae-cd85718065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 Formular zur Anrechnung</vt:lpstr>
    </vt:vector>
  </TitlesOfParts>
  <Company>ETH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mvelona</dc:creator>
  <cp:lastModifiedBy>Lee  Ji Hyun</cp:lastModifiedBy>
  <cp:lastPrinted>2019-07-11T07:22:28Z</cp:lastPrinted>
  <dcterms:created xsi:type="dcterms:W3CDTF">2013-04-18T16:09:06Z</dcterms:created>
  <dcterms:modified xsi:type="dcterms:W3CDTF">2023-10-30T09:26:48Z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0x0101001F78B7F93AAB5B4093E3B348233C5A43</vt:lpwstr>
  </property>
  <property fmtid="{D5CDD505-2E9C-101B-9397-08002B2CF9AE}" pid="3" name="FileLeafRef">
    <vt:lpwstr>Vorauswahl Liste für weltweiter Abkommen_12.01.2016.xlsx</vt:lpwstr>
  </property>
  <property fmtid="{D5CDD505-2E9C-101B-9397-08002B2CF9AE}" pid="4" name="TaxKeyword">
    <vt:lpwstr/>
  </property>
  <property fmtid="{D5CDD505-2E9C-101B-9397-08002B2CF9AE}" pid="5" name="_dlc_policyId">
    <vt:lpwstr/>
  </property>
  <property fmtid="{D5CDD505-2E9C-101B-9397-08002B2CF9AE}" pid="6" name="ItemRetentionFormula">
    <vt:lpwstr/>
  </property>
</Properties>
</file>